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6990" activeTab="1"/>
  </bookViews>
  <sheets>
    <sheet name="1" sheetId="1" r:id="rId1"/>
    <sheet name="2" sheetId="2" r:id="rId2"/>
    <sheet name="Sheet3" sheetId="3" r:id="rId3"/>
  </sheets>
  <externalReferences>
    <externalReference r:id="rId4"/>
  </externalReferences>
  <definedNames>
    <definedName name="_xlnm.Print_Area" localSheetId="0">'1'!$A$1:$S$27</definedName>
    <definedName name="_xlnm.Print_Area" localSheetId="1">'2'!$A$4:$S$40</definedName>
  </definedNames>
  <calcPr calcId="144525"/>
</workbook>
</file>

<file path=xl/calcChain.xml><?xml version="1.0" encoding="utf-8"?>
<calcChain xmlns="http://schemas.openxmlformats.org/spreadsheetml/2006/main">
  <c r="P26" i="2" l="1"/>
  <c r="N26" i="2"/>
  <c r="L26" i="2"/>
  <c r="J26" i="2"/>
  <c r="H26" i="2"/>
  <c r="F26" i="2"/>
  <c r="C26" i="2"/>
  <c r="B26" i="2"/>
  <c r="P25" i="2"/>
  <c r="N25" i="2"/>
  <c r="L25" i="2"/>
  <c r="J25" i="2"/>
  <c r="H25" i="2"/>
  <c r="F25" i="2"/>
  <c r="C25" i="2"/>
  <c r="B25" i="2"/>
  <c r="P24" i="2"/>
  <c r="N24" i="2"/>
  <c r="L24" i="2"/>
  <c r="J24" i="2"/>
  <c r="H24" i="2"/>
  <c r="F24" i="2"/>
  <c r="C24" i="2"/>
  <c r="B24" i="2"/>
  <c r="P23" i="2"/>
  <c r="N23" i="2"/>
  <c r="L23" i="2"/>
  <c r="J23" i="2"/>
  <c r="H23" i="2"/>
  <c r="F23" i="2"/>
  <c r="C23" i="2"/>
  <c r="B23" i="2"/>
  <c r="P22" i="2"/>
  <c r="N22" i="2"/>
  <c r="L22" i="2"/>
  <c r="J22" i="2"/>
  <c r="H22" i="2"/>
  <c r="F22" i="2"/>
  <c r="C22" i="2"/>
  <c r="B22" i="2"/>
  <c r="P21" i="2"/>
  <c r="N21" i="2"/>
  <c r="L21" i="2"/>
  <c r="J21" i="2"/>
  <c r="H21" i="2"/>
  <c r="F21" i="2"/>
  <c r="C21" i="2"/>
  <c r="B21" i="2"/>
  <c r="P20" i="2"/>
  <c r="N20" i="2"/>
  <c r="L20" i="2"/>
  <c r="J20" i="2"/>
  <c r="H20" i="2"/>
  <c r="F20" i="2"/>
  <c r="C20" i="2"/>
  <c r="B20" i="2"/>
  <c r="P19" i="2"/>
  <c r="N19" i="2"/>
  <c r="L19" i="2"/>
  <c r="J19" i="2"/>
  <c r="H19" i="2"/>
  <c r="F19" i="2"/>
  <c r="C19" i="2"/>
  <c r="B19" i="2"/>
  <c r="P18" i="2"/>
  <c r="N18" i="2"/>
  <c r="L18" i="2"/>
  <c r="J18" i="2"/>
  <c r="H18" i="2"/>
  <c r="F18" i="2"/>
  <c r="C18" i="2"/>
  <c r="B18" i="2"/>
  <c r="P17" i="2"/>
  <c r="N17" i="2"/>
  <c r="L17" i="2"/>
  <c r="J17" i="2"/>
  <c r="H17" i="2"/>
  <c r="F17" i="2"/>
  <c r="C17" i="2"/>
  <c r="B17" i="2"/>
  <c r="P16" i="2"/>
  <c r="N16" i="2"/>
  <c r="L16" i="2"/>
  <c r="J16" i="2"/>
  <c r="H16" i="2"/>
  <c r="F16" i="2"/>
  <c r="C16" i="2"/>
  <c r="B16" i="2"/>
  <c r="P15" i="2"/>
  <c r="N15" i="2"/>
  <c r="L15" i="2"/>
  <c r="J15" i="2"/>
  <c r="H15" i="2"/>
  <c r="F15" i="2"/>
  <c r="C15" i="2"/>
  <c r="B15" i="2"/>
  <c r="P14" i="2"/>
  <c r="N14" i="2"/>
  <c r="L14" i="2"/>
  <c r="J14" i="2"/>
  <c r="H14" i="2"/>
  <c r="F14" i="2"/>
  <c r="C14" i="2"/>
  <c r="B14" i="2"/>
  <c r="P13" i="2"/>
  <c r="N13" i="2"/>
  <c r="L13" i="2"/>
  <c r="J13" i="2"/>
  <c r="H13" i="2"/>
  <c r="F13" i="2"/>
  <c r="C13" i="2"/>
  <c r="B13" i="2"/>
  <c r="P12" i="2"/>
  <c r="N12" i="2"/>
  <c r="L12" i="2"/>
  <c r="J12" i="2"/>
  <c r="H12" i="2"/>
  <c r="F12" i="2"/>
  <c r="C12" i="2"/>
  <c r="B12" i="2"/>
  <c r="P11" i="2"/>
  <c r="N11" i="2"/>
  <c r="L11" i="2"/>
  <c r="J11" i="2"/>
  <c r="H11" i="2"/>
  <c r="F11" i="2"/>
  <c r="C11" i="2"/>
  <c r="B11" i="2"/>
  <c r="P10" i="2"/>
  <c r="O10" i="2"/>
  <c r="N10" i="2"/>
  <c r="M10" i="2"/>
  <c r="L10" i="2"/>
  <c r="K10" i="2"/>
  <c r="J10" i="2"/>
  <c r="I10" i="2"/>
  <c r="H10" i="2"/>
  <c r="G10" i="2"/>
  <c r="F10" i="2"/>
  <c r="E10" i="2"/>
  <c r="Q10" i="2" s="1"/>
  <c r="C10" i="2"/>
  <c r="B10" i="2"/>
  <c r="P26" i="1"/>
  <c r="N26" i="1"/>
  <c r="L26" i="1"/>
  <c r="J26" i="1"/>
  <c r="H26" i="1"/>
  <c r="F26" i="1"/>
  <c r="C26" i="1"/>
  <c r="B26" i="1"/>
  <c r="P25" i="1"/>
  <c r="N25" i="1"/>
  <c r="L25" i="1"/>
  <c r="J25" i="1"/>
  <c r="H25" i="1"/>
  <c r="F25" i="1"/>
  <c r="C25" i="1"/>
  <c r="B25" i="1"/>
  <c r="P24" i="1"/>
  <c r="N24" i="1"/>
  <c r="L24" i="1"/>
  <c r="J24" i="1"/>
  <c r="H24" i="1"/>
  <c r="F24" i="1"/>
  <c r="C24" i="1"/>
  <c r="B24" i="1"/>
  <c r="P23" i="1"/>
  <c r="N23" i="1"/>
  <c r="L23" i="1"/>
  <c r="J23" i="1"/>
  <c r="H23" i="1"/>
  <c r="F23" i="1"/>
  <c r="C23" i="1"/>
  <c r="B23" i="1"/>
  <c r="P22" i="1"/>
  <c r="N22" i="1"/>
  <c r="L22" i="1"/>
  <c r="J22" i="1"/>
  <c r="H22" i="1"/>
  <c r="F22" i="1"/>
  <c r="C22" i="1"/>
  <c r="B22" i="1"/>
  <c r="P21" i="1"/>
  <c r="N21" i="1"/>
  <c r="L21" i="1"/>
  <c r="J21" i="1"/>
  <c r="H21" i="1"/>
  <c r="F21" i="1"/>
  <c r="C21" i="1"/>
  <c r="B21" i="1"/>
  <c r="P20" i="1"/>
  <c r="N20" i="1"/>
  <c r="L20" i="1"/>
  <c r="J20" i="1"/>
  <c r="H20" i="1"/>
  <c r="F20" i="1"/>
  <c r="C20" i="1"/>
  <c r="B20" i="1"/>
  <c r="P19" i="1"/>
  <c r="N19" i="1"/>
  <c r="L19" i="1"/>
  <c r="J19" i="1"/>
  <c r="H19" i="1"/>
  <c r="F19" i="1"/>
  <c r="C19" i="1"/>
  <c r="B19" i="1"/>
  <c r="P18" i="1"/>
  <c r="N18" i="1"/>
  <c r="L18" i="1"/>
  <c r="J18" i="1"/>
  <c r="H18" i="1"/>
  <c r="F18" i="1"/>
  <c r="C18" i="1"/>
  <c r="B18" i="1"/>
  <c r="P17" i="1"/>
  <c r="N17" i="1"/>
  <c r="L17" i="1"/>
  <c r="J17" i="1"/>
  <c r="H17" i="1"/>
  <c r="F17" i="1"/>
  <c r="C17" i="1"/>
  <c r="B17" i="1"/>
  <c r="P16" i="1"/>
  <c r="N16" i="1"/>
  <c r="L16" i="1"/>
  <c r="J16" i="1"/>
  <c r="H16" i="1"/>
  <c r="F16" i="1"/>
  <c r="C16" i="1"/>
  <c r="B16" i="1"/>
  <c r="P15" i="1"/>
  <c r="N15" i="1"/>
  <c r="L15" i="1"/>
  <c r="J15" i="1"/>
  <c r="H15" i="1"/>
  <c r="F15" i="1"/>
  <c r="C15" i="1"/>
  <c r="B15" i="1"/>
  <c r="P14" i="1"/>
  <c r="N14" i="1"/>
  <c r="L14" i="1"/>
  <c r="J14" i="1"/>
  <c r="H14" i="1"/>
  <c r="F14" i="1"/>
  <c r="C14" i="1"/>
  <c r="B14" i="1"/>
  <c r="P13" i="1"/>
  <c r="N13" i="1"/>
  <c r="L13" i="1"/>
  <c r="J13" i="1"/>
  <c r="H13" i="1"/>
  <c r="F13" i="1"/>
  <c r="C13" i="1"/>
  <c r="B13" i="1"/>
  <c r="P12" i="1"/>
  <c r="N12" i="1"/>
  <c r="L12" i="1"/>
  <c r="J12" i="1"/>
  <c r="H12" i="1"/>
  <c r="F12" i="1"/>
  <c r="C12" i="1"/>
  <c r="B12" i="1"/>
  <c r="P11" i="1"/>
  <c r="N11" i="1"/>
  <c r="L11" i="1"/>
  <c r="J11" i="1"/>
  <c r="H11" i="1"/>
  <c r="F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B10" i="1"/>
  <c r="R12" i="1" l="1"/>
  <c r="S12" i="1" s="1"/>
  <c r="R14" i="1"/>
  <c r="S14" i="1" s="1"/>
  <c r="R16" i="1"/>
  <c r="S16" i="1" s="1"/>
  <c r="R18" i="1"/>
  <c r="S18" i="1" s="1"/>
  <c r="R20" i="1"/>
  <c r="S20" i="1" s="1"/>
  <c r="R22" i="1"/>
  <c r="S22" i="1" s="1"/>
  <c r="R24" i="1"/>
  <c r="S24" i="1" s="1"/>
  <c r="R26" i="1"/>
  <c r="S26" i="1" s="1"/>
  <c r="R10" i="2"/>
  <c r="S10" i="2" s="1"/>
  <c r="R12" i="2"/>
  <c r="S12" i="2" s="1"/>
  <c r="R13" i="2"/>
  <c r="R15" i="2"/>
  <c r="R16" i="2"/>
  <c r="S16" i="2" s="1"/>
  <c r="R17" i="2"/>
  <c r="S17" i="2" s="1"/>
  <c r="R19" i="2"/>
  <c r="R20" i="2"/>
  <c r="R21" i="2"/>
  <c r="S21" i="2" s="1"/>
  <c r="R22" i="2"/>
  <c r="S22" i="2" s="1"/>
  <c r="R23" i="2"/>
  <c r="R24" i="2"/>
  <c r="R25" i="2"/>
  <c r="S25" i="2" s="1"/>
  <c r="R26" i="2"/>
  <c r="S26" i="2" s="1"/>
  <c r="R11" i="2"/>
  <c r="S11" i="2" s="1"/>
  <c r="R14" i="2"/>
  <c r="R18" i="2"/>
  <c r="S18" i="2" s="1"/>
  <c r="S13" i="2"/>
  <c r="S14" i="2"/>
  <c r="S15" i="2"/>
  <c r="S19" i="2"/>
  <c r="S20" i="2"/>
  <c r="S23" i="2"/>
  <c r="S24" i="2"/>
  <c r="Q10" i="1"/>
  <c r="R10" i="1"/>
  <c r="S10" i="1" s="1"/>
  <c r="R11" i="1"/>
  <c r="R13" i="1"/>
  <c r="S13" i="1" s="1"/>
  <c r="R15" i="1"/>
  <c r="S15" i="1" s="1"/>
  <c r="R17" i="1"/>
  <c r="S17" i="1" s="1"/>
  <c r="R19" i="1"/>
  <c r="S19" i="1" s="1"/>
  <c r="R21" i="1"/>
  <c r="S21" i="1" s="1"/>
  <c r="R23" i="1"/>
  <c r="S23" i="1" s="1"/>
  <c r="R25" i="1"/>
  <c r="S25" i="1" s="1"/>
  <c r="S11" i="1"/>
</calcChain>
</file>

<file path=xl/sharedStrings.xml><?xml version="1.0" encoding="utf-8"?>
<sst xmlns="http://schemas.openxmlformats.org/spreadsheetml/2006/main" count="114" uniqueCount="47">
  <si>
    <t>REKAPITULASI PEMBERIAN BANTUAN BAGI KORBAN BENCANA ALAM/SOSIAL DAN KEBAKARAN</t>
  </si>
  <si>
    <t>KABUPATEN PURBALINGGA TAHUN 2020</t>
  </si>
  <si>
    <t>NO</t>
  </si>
  <si>
    <t xml:space="preserve">NAMA BARANG </t>
  </si>
  <si>
    <t xml:space="preserve">JUMLAH AWAL </t>
  </si>
  <si>
    <t>PENGELUARAN BULAN</t>
  </si>
  <si>
    <t>JUMLAH KK YANG DIBANTU</t>
  </si>
  <si>
    <t>JUMLAH BANTUAN</t>
  </si>
  <si>
    <t>SISA BANTUAN/STOCK</t>
  </si>
  <si>
    <t>JANUARI</t>
  </si>
  <si>
    <t>FEBRUARI</t>
  </si>
  <si>
    <t>MARET</t>
  </si>
  <si>
    <t>APRIL</t>
  </si>
  <si>
    <t>MEI</t>
  </si>
  <si>
    <t>JUNI</t>
  </si>
  <si>
    <t xml:space="preserve">Volume </t>
  </si>
  <si>
    <t xml:space="preserve">Satuan </t>
  </si>
  <si>
    <t>KK yang dibantu</t>
  </si>
  <si>
    <t>Jumlah bantuan</t>
  </si>
  <si>
    <t>dus</t>
  </si>
  <si>
    <t>kg</t>
  </si>
  <si>
    <t>botol</t>
  </si>
  <si>
    <t>bks</t>
  </si>
  <si>
    <t>liter</t>
  </si>
  <si>
    <t>kaleng</t>
  </si>
  <si>
    <t>lembar</t>
  </si>
  <si>
    <t>Buah</t>
  </si>
  <si>
    <t>batang</t>
  </si>
  <si>
    <t>zak</t>
  </si>
  <si>
    <t>Mengetahui:</t>
  </si>
  <si>
    <t>Kasi Kedaruratan dan Logistik</t>
  </si>
  <si>
    <t>Kepala Pelaksana</t>
  </si>
  <si>
    <t xml:space="preserve"> </t>
  </si>
  <si>
    <t>Badan Penanggulangan Bencana Daerah</t>
  </si>
  <si>
    <t>Kabupaten Purbalingga</t>
  </si>
  <si>
    <t>MUHSONI, SH</t>
  </si>
  <si>
    <t>NIP. 19650828 199003 1 007</t>
  </si>
  <si>
    <t>Drs. Much Umar Faozi, M.Kes.</t>
  </si>
  <si>
    <t>NIP. 19681022 199402 1 001</t>
  </si>
  <si>
    <t>JULI</t>
  </si>
  <si>
    <t>AGUSTUS</t>
  </si>
  <si>
    <t>SEPTEMBER</t>
  </si>
  <si>
    <t>OKTOBER</t>
  </si>
  <si>
    <t>NOVEMBER</t>
  </si>
  <si>
    <t>DESEMBER</t>
  </si>
  <si>
    <t>Purbalingga, 31 Desember 2020</t>
  </si>
  <si>
    <t>Purbalingga,  31 Desember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</si>
</sst>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(* #,##0.0_);_(* \(#,##0.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164" fontId="2" fillId="0" borderId="6" xfId="1" applyNumberFormat="1" applyFont="1" applyFill="1" applyBorder="1" applyAlignment="1"/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center"/>
    </xf>
    <xf numFmtId="41" fontId="2" fillId="0" borderId="10" xfId="2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41" fontId="2" fillId="0" borderId="10" xfId="2" applyFont="1" applyBorder="1"/>
    <xf numFmtId="0" fontId="2" fillId="0" borderId="10" xfId="0" applyFont="1" applyFill="1" applyBorder="1" applyAlignment="1">
      <alignment horizontal="left"/>
    </xf>
    <xf numFmtId="41" fontId="2" fillId="2" borderId="10" xfId="2" applyFont="1" applyFill="1" applyBorder="1" applyAlignment="1"/>
    <xf numFmtId="164" fontId="2" fillId="2" borderId="10" xfId="1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41" fontId="2" fillId="2" borderId="10" xfId="2" applyFont="1" applyFill="1" applyBorder="1" applyAlignment="1">
      <alignment horizontal="right"/>
    </xf>
    <xf numFmtId="41" fontId="2" fillId="2" borderId="10" xfId="2" applyFont="1" applyFill="1" applyBorder="1" applyAlignment="1">
      <alignment horizontal="center"/>
    </xf>
    <xf numFmtId="41" fontId="2" fillId="0" borderId="10" xfId="2" applyFont="1" applyBorder="1" applyAlignment="1"/>
    <xf numFmtId="41" fontId="2" fillId="0" borderId="11" xfId="2" applyFont="1" applyBorder="1" applyAlignment="1"/>
    <xf numFmtId="41" fontId="2" fillId="2" borderId="11" xfId="2" applyFont="1" applyFill="1" applyBorder="1" applyAlignment="1"/>
    <xf numFmtId="0" fontId="2" fillId="0" borderId="10" xfId="0" applyFont="1" applyBorder="1" applyAlignment="1">
      <alignment vertical="top" wrapText="1"/>
    </xf>
    <xf numFmtId="166" fontId="2" fillId="2" borderId="10" xfId="2" applyNumberFormat="1" applyFont="1" applyFill="1" applyBorder="1" applyAlignment="1"/>
    <xf numFmtId="165" fontId="2" fillId="2" borderId="10" xfId="2" applyNumberFormat="1" applyFont="1" applyFill="1" applyBorder="1" applyAlignment="1"/>
    <xf numFmtId="0" fontId="2" fillId="0" borderId="1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/>
    <xf numFmtId="41" fontId="2" fillId="0" borderId="0" xfId="2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41" fontId="2" fillId="2" borderId="10" xfId="1" applyNumberFormat="1" applyFont="1" applyFill="1" applyBorder="1" applyAlignment="1"/>
    <xf numFmtId="0" fontId="6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164" fontId="2" fillId="0" borderId="0" xfId="1" applyNumberFormat="1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%20Logistik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(2)"/>
      <sheetName val="bronjong"/>
      <sheetName val="harga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r12"/>
      <sheetName val="r11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torn"/>
      <sheetName val="Sheet1"/>
      <sheetName val="usulan 18"/>
      <sheetName val="pengadaan"/>
    </sheetNames>
    <sheetDataSet>
      <sheetData sheetId="0"/>
      <sheetData sheetId="1"/>
      <sheetData sheetId="2"/>
      <sheetData sheetId="3">
        <row r="11">
          <cell r="R11">
            <v>40</v>
          </cell>
        </row>
        <row r="100">
          <cell r="N100">
            <v>11</v>
          </cell>
        </row>
        <row r="101">
          <cell r="N101">
            <v>275</v>
          </cell>
        </row>
        <row r="102">
          <cell r="N102">
            <v>58</v>
          </cell>
        </row>
        <row r="103">
          <cell r="N103">
            <v>510</v>
          </cell>
        </row>
        <row r="104">
          <cell r="N104">
            <v>52</v>
          </cell>
        </row>
        <row r="105">
          <cell r="N105">
            <v>58</v>
          </cell>
        </row>
        <row r="106">
          <cell r="N106">
            <v>58</v>
          </cell>
        </row>
        <row r="107">
          <cell r="N107">
            <v>0</v>
          </cell>
        </row>
        <row r="108">
          <cell r="N108">
            <v>30</v>
          </cell>
        </row>
        <row r="109">
          <cell r="N109">
            <v>26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160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</sheetData>
      <sheetData sheetId="4">
        <row r="97">
          <cell r="R97">
            <v>67</v>
          </cell>
        </row>
        <row r="99">
          <cell r="C99">
            <v>100</v>
          </cell>
          <cell r="N99">
            <v>8</v>
          </cell>
        </row>
        <row r="100">
          <cell r="C100">
            <v>2176</v>
          </cell>
          <cell r="N100">
            <v>355</v>
          </cell>
        </row>
        <row r="101">
          <cell r="C101">
            <v>792</v>
          </cell>
          <cell r="N101">
            <v>67</v>
          </cell>
        </row>
        <row r="102">
          <cell r="C102">
            <v>6617</v>
          </cell>
          <cell r="N102">
            <v>1440</v>
          </cell>
        </row>
        <row r="103">
          <cell r="C103">
            <v>390</v>
          </cell>
          <cell r="N103">
            <v>34</v>
          </cell>
        </row>
        <row r="104">
          <cell r="C104">
            <v>937</v>
          </cell>
          <cell r="N104">
            <v>76</v>
          </cell>
        </row>
        <row r="105">
          <cell r="C105">
            <v>759</v>
          </cell>
          <cell r="N105">
            <v>27</v>
          </cell>
        </row>
        <row r="106">
          <cell r="C106">
            <v>14</v>
          </cell>
          <cell r="N106">
            <v>0</v>
          </cell>
        </row>
        <row r="107">
          <cell r="C107">
            <v>604</v>
          </cell>
          <cell r="N107">
            <v>241</v>
          </cell>
        </row>
        <row r="108">
          <cell r="C108">
            <v>527</v>
          </cell>
          <cell r="N108">
            <v>13</v>
          </cell>
        </row>
        <row r="109">
          <cell r="C109">
            <v>32</v>
          </cell>
          <cell r="N109">
            <v>0</v>
          </cell>
        </row>
        <row r="110">
          <cell r="C110">
            <v>27.25</v>
          </cell>
          <cell r="N110">
            <v>0</v>
          </cell>
        </row>
        <row r="111">
          <cell r="C111">
            <v>23.25</v>
          </cell>
          <cell r="N111">
            <v>0</v>
          </cell>
        </row>
        <row r="112">
          <cell r="C112">
            <v>964</v>
          </cell>
          <cell r="N112">
            <v>75</v>
          </cell>
        </row>
        <row r="113">
          <cell r="C113">
            <v>0</v>
          </cell>
          <cell r="N113">
            <v>0</v>
          </cell>
        </row>
        <row r="114">
          <cell r="C114">
            <v>18</v>
          </cell>
          <cell r="N114">
            <v>0</v>
          </cell>
        </row>
        <row r="115">
          <cell r="C115">
            <v>91</v>
          </cell>
          <cell r="N115">
            <v>50</v>
          </cell>
        </row>
      </sheetData>
      <sheetData sheetId="5">
        <row r="11">
          <cell r="R11">
            <v>7</v>
          </cell>
        </row>
        <row r="99">
          <cell r="N99">
            <v>0</v>
          </cell>
        </row>
        <row r="100">
          <cell r="N100">
            <v>100</v>
          </cell>
        </row>
        <row r="101">
          <cell r="N101">
            <v>44</v>
          </cell>
        </row>
        <row r="102">
          <cell r="N102">
            <v>440</v>
          </cell>
        </row>
        <row r="103">
          <cell r="N103">
            <v>8</v>
          </cell>
        </row>
        <row r="104">
          <cell r="N104">
            <v>44</v>
          </cell>
        </row>
        <row r="105">
          <cell r="N105">
            <v>44</v>
          </cell>
        </row>
        <row r="106">
          <cell r="N106">
            <v>0</v>
          </cell>
        </row>
        <row r="107">
          <cell r="N107">
            <v>41</v>
          </cell>
        </row>
        <row r="108">
          <cell r="N108">
            <v>5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75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</sheetData>
      <sheetData sheetId="6">
        <row r="11">
          <cell r="R11">
            <v>5</v>
          </cell>
        </row>
        <row r="13">
          <cell r="N13">
            <v>0</v>
          </cell>
        </row>
        <row r="14">
          <cell r="N14">
            <v>50</v>
          </cell>
        </row>
        <row r="15">
          <cell r="N15">
            <v>25</v>
          </cell>
        </row>
        <row r="16">
          <cell r="N16">
            <v>200</v>
          </cell>
        </row>
        <row r="17">
          <cell r="N17">
            <v>5</v>
          </cell>
        </row>
        <row r="18">
          <cell r="N18">
            <v>25</v>
          </cell>
        </row>
        <row r="19">
          <cell r="N19">
            <v>25</v>
          </cell>
        </row>
        <row r="20">
          <cell r="N20">
            <v>0</v>
          </cell>
        </row>
        <row r="21">
          <cell r="N21">
            <v>42</v>
          </cell>
        </row>
        <row r="22">
          <cell r="N22">
            <v>24</v>
          </cell>
        </row>
        <row r="23">
          <cell r="N23">
            <v>2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46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</sheetData>
      <sheetData sheetId="7">
        <row r="11">
          <cell r="R11">
            <v>4</v>
          </cell>
        </row>
        <row r="13">
          <cell r="N13">
            <v>0</v>
          </cell>
        </row>
        <row r="14">
          <cell r="N14">
            <v>40</v>
          </cell>
        </row>
        <row r="15">
          <cell r="N15">
            <v>20</v>
          </cell>
        </row>
        <row r="16">
          <cell r="N16">
            <v>160</v>
          </cell>
        </row>
        <row r="17">
          <cell r="N17">
            <v>4</v>
          </cell>
        </row>
        <row r="18">
          <cell r="N18">
            <v>20</v>
          </cell>
        </row>
        <row r="19">
          <cell r="N19">
            <v>20</v>
          </cell>
        </row>
        <row r="20">
          <cell r="N20">
            <v>0</v>
          </cell>
        </row>
        <row r="21">
          <cell r="N21">
            <v>23</v>
          </cell>
        </row>
        <row r="22">
          <cell r="N22">
            <v>23</v>
          </cell>
        </row>
        <row r="23">
          <cell r="N23">
            <v>4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35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</sheetData>
      <sheetData sheetId="8">
        <row r="11">
          <cell r="R11">
            <v>3</v>
          </cell>
        </row>
        <row r="13">
          <cell r="N13">
            <v>0</v>
          </cell>
        </row>
        <row r="14">
          <cell r="N14">
            <v>30</v>
          </cell>
        </row>
        <row r="15">
          <cell r="N15">
            <v>15</v>
          </cell>
        </row>
        <row r="16">
          <cell r="N16">
            <v>120</v>
          </cell>
        </row>
        <row r="17">
          <cell r="N17">
            <v>3</v>
          </cell>
        </row>
        <row r="18">
          <cell r="N18">
            <v>15</v>
          </cell>
        </row>
        <row r="19">
          <cell r="N19">
            <v>15</v>
          </cell>
        </row>
        <row r="20">
          <cell r="N20">
            <v>0</v>
          </cell>
        </row>
        <row r="21">
          <cell r="N21">
            <v>17</v>
          </cell>
        </row>
        <row r="22">
          <cell r="N22">
            <v>0</v>
          </cell>
        </row>
        <row r="23">
          <cell r="N23">
            <v>2</v>
          </cell>
        </row>
        <row r="24">
          <cell r="N24">
            <v>2</v>
          </cell>
        </row>
        <row r="25">
          <cell r="N25">
            <v>0</v>
          </cell>
        </row>
        <row r="26">
          <cell r="N26">
            <v>35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20</v>
          </cell>
        </row>
      </sheetData>
      <sheetData sheetId="9">
        <row r="11">
          <cell r="R11">
            <v>5</v>
          </cell>
        </row>
        <row r="13">
          <cell r="C13">
            <v>100</v>
          </cell>
          <cell r="N13">
            <v>2</v>
          </cell>
        </row>
        <row r="14">
          <cell r="C14">
            <v>1376</v>
          </cell>
          <cell r="N14">
            <v>50</v>
          </cell>
        </row>
        <row r="15">
          <cell r="C15">
            <v>492</v>
          </cell>
          <cell r="N15">
            <v>25</v>
          </cell>
        </row>
        <row r="16">
          <cell r="C16">
            <v>6617</v>
          </cell>
          <cell r="N16">
            <v>280</v>
          </cell>
        </row>
        <row r="17">
          <cell r="C17">
            <v>390</v>
          </cell>
          <cell r="N17">
            <v>8</v>
          </cell>
        </row>
        <row r="18">
          <cell r="C18">
            <v>687</v>
          </cell>
          <cell r="N18">
            <v>25</v>
          </cell>
        </row>
        <row r="19">
          <cell r="C19">
            <v>459</v>
          </cell>
          <cell r="N19">
            <v>25</v>
          </cell>
        </row>
        <row r="20">
          <cell r="C20">
            <v>14</v>
          </cell>
          <cell r="N20">
            <v>0</v>
          </cell>
        </row>
        <row r="21">
          <cell r="C21">
            <v>404</v>
          </cell>
          <cell r="N21">
            <v>20</v>
          </cell>
        </row>
        <row r="22">
          <cell r="C22">
            <v>327</v>
          </cell>
          <cell r="N22">
            <v>5</v>
          </cell>
        </row>
        <row r="23">
          <cell r="C23">
            <v>32</v>
          </cell>
          <cell r="N23">
            <v>3</v>
          </cell>
        </row>
        <row r="24">
          <cell r="C24">
            <v>27.25</v>
          </cell>
          <cell r="N24">
            <v>2</v>
          </cell>
        </row>
        <row r="25">
          <cell r="C25">
            <v>23.25</v>
          </cell>
          <cell r="N25">
            <v>0</v>
          </cell>
        </row>
        <row r="26">
          <cell r="C26">
            <v>539</v>
          </cell>
          <cell r="N26">
            <v>0</v>
          </cell>
        </row>
        <row r="27">
          <cell r="C27">
            <v>0</v>
          </cell>
          <cell r="N27">
            <v>0</v>
          </cell>
        </row>
        <row r="28">
          <cell r="C28">
            <v>18</v>
          </cell>
          <cell r="N28">
            <v>0</v>
          </cell>
        </row>
        <row r="29">
          <cell r="C29">
            <v>21</v>
          </cell>
          <cell r="N29">
            <v>0</v>
          </cell>
        </row>
      </sheetData>
      <sheetData sheetId="10">
        <row r="11">
          <cell r="R11">
            <v>13</v>
          </cell>
        </row>
        <row r="13">
          <cell r="N13">
            <v>0</v>
          </cell>
        </row>
        <row r="14">
          <cell r="N14">
            <v>130</v>
          </cell>
        </row>
        <row r="15">
          <cell r="N15">
            <v>65</v>
          </cell>
        </row>
        <row r="16">
          <cell r="N16">
            <v>520</v>
          </cell>
        </row>
        <row r="17">
          <cell r="N17">
            <v>20</v>
          </cell>
        </row>
        <row r="18">
          <cell r="N18">
            <v>65</v>
          </cell>
        </row>
        <row r="19">
          <cell r="N19">
            <v>65</v>
          </cell>
        </row>
        <row r="20">
          <cell r="N20">
            <v>0</v>
          </cell>
        </row>
        <row r="21">
          <cell r="N21">
            <v>40</v>
          </cell>
        </row>
        <row r="22">
          <cell r="N22">
            <v>50</v>
          </cell>
        </row>
        <row r="23">
          <cell r="N23">
            <v>5</v>
          </cell>
        </row>
        <row r="24">
          <cell r="N24">
            <v>5</v>
          </cell>
        </row>
        <row r="25">
          <cell r="N25">
            <v>0</v>
          </cell>
        </row>
        <row r="26">
          <cell r="N26">
            <v>30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</sheetData>
      <sheetData sheetId="11">
        <row r="105">
          <cell r="R105">
            <v>12</v>
          </cell>
        </row>
        <row r="107">
          <cell r="N107">
            <v>11</v>
          </cell>
        </row>
        <row r="108">
          <cell r="N108">
            <v>180</v>
          </cell>
        </row>
        <row r="109">
          <cell r="N109">
            <v>90</v>
          </cell>
        </row>
        <row r="110">
          <cell r="N110">
            <v>240</v>
          </cell>
        </row>
        <row r="111">
          <cell r="N111">
            <v>26</v>
          </cell>
        </row>
        <row r="112">
          <cell r="N112">
            <v>90</v>
          </cell>
        </row>
        <row r="113">
          <cell r="N113">
            <v>90</v>
          </cell>
        </row>
        <row r="114">
          <cell r="N114">
            <v>0</v>
          </cell>
        </row>
        <row r="115">
          <cell r="N115">
            <v>13</v>
          </cell>
        </row>
        <row r="116">
          <cell r="N116">
            <v>13</v>
          </cell>
        </row>
        <row r="117">
          <cell r="N117">
            <v>2</v>
          </cell>
        </row>
        <row r="118">
          <cell r="N118">
            <v>3</v>
          </cell>
        </row>
        <row r="119">
          <cell r="N119">
            <v>2.25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</sheetData>
      <sheetData sheetId="12">
        <row r="11">
          <cell r="R11">
            <v>6</v>
          </cell>
        </row>
        <row r="119">
          <cell r="N119">
            <v>7</v>
          </cell>
        </row>
        <row r="120">
          <cell r="N120">
            <v>110</v>
          </cell>
        </row>
        <row r="121">
          <cell r="N121">
            <v>40</v>
          </cell>
        </row>
        <row r="122">
          <cell r="N122">
            <v>240</v>
          </cell>
        </row>
        <row r="123">
          <cell r="N123">
            <v>20</v>
          </cell>
        </row>
        <row r="124">
          <cell r="N124">
            <v>110</v>
          </cell>
        </row>
        <row r="125">
          <cell r="N125">
            <v>40</v>
          </cell>
        </row>
        <row r="126">
          <cell r="N126">
            <v>14</v>
          </cell>
        </row>
        <row r="127">
          <cell r="N127">
            <v>24</v>
          </cell>
        </row>
        <row r="128">
          <cell r="N128">
            <v>25</v>
          </cell>
        </row>
        <row r="129">
          <cell r="N129">
            <v>3</v>
          </cell>
        </row>
        <row r="130">
          <cell r="N130">
            <v>3</v>
          </cell>
        </row>
        <row r="131">
          <cell r="N131">
            <v>4</v>
          </cell>
        </row>
        <row r="132">
          <cell r="N132">
            <v>64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</sheetData>
      <sheetData sheetId="13">
        <row r="117">
          <cell r="S117">
            <v>22</v>
          </cell>
        </row>
        <row r="119">
          <cell r="N119">
            <v>0</v>
          </cell>
        </row>
        <row r="120">
          <cell r="N120">
            <v>240</v>
          </cell>
        </row>
        <row r="121">
          <cell r="N121">
            <v>120</v>
          </cell>
        </row>
        <row r="122">
          <cell r="N122">
            <v>40</v>
          </cell>
        </row>
        <row r="123">
          <cell r="N123">
            <v>26</v>
          </cell>
        </row>
        <row r="124">
          <cell r="N124">
            <v>120</v>
          </cell>
        </row>
        <row r="125">
          <cell r="N125">
            <v>120</v>
          </cell>
        </row>
        <row r="126">
          <cell r="N126">
            <v>0</v>
          </cell>
        </row>
        <row r="127">
          <cell r="N127">
            <v>68</v>
          </cell>
        </row>
        <row r="128">
          <cell r="N128">
            <v>123</v>
          </cell>
        </row>
        <row r="129">
          <cell r="N129">
            <v>10</v>
          </cell>
        </row>
        <row r="130">
          <cell r="N130">
            <v>10</v>
          </cell>
        </row>
        <row r="131">
          <cell r="N131">
            <v>16</v>
          </cell>
        </row>
        <row r="132">
          <cell r="N132">
            <v>146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20</v>
          </cell>
        </row>
      </sheetData>
      <sheetData sheetId="14">
        <row r="11">
          <cell r="S11">
            <v>2</v>
          </cell>
        </row>
        <row r="13">
          <cell r="B13" t="str">
            <v>Air mineral</v>
          </cell>
          <cell r="N13">
            <v>0</v>
          </cell>
        </row>
        <row r="14">
          <cell r="B14" t="str">
            <v>Beras</v>
          </cell>
          <cell r="N14">
            <v>30</v>
          </cell>
        </row>
        <row r="15">
          <cell r="B15" t="str">
            <v>Kecap</v>
          </cell>
          <cell r="N15">
            <v>15</v>
          </cell>
        </row>
        <row r="16">
          <cell r="B16" t="str">
            <v>Mie instan</v>
          </cell>
          <cell r="N16">
            <v>120</v>
          </cell>
        </row>
        <row r="17">
          <cell r="B17" t="str">
            <v>Minyak goreng</v>
          </cell>
          <cell r="N17">
            <v>1</v>
          </cell>
        </row>
        <row r="18">
          <cell r="B18" t="str">
            <v>Sarden</v>
          </cell>
          <cell r="N18">
            <v>15</v>
          </cell>
        </row>
        <row r="19">
          <cell r="B19" t="str">
            <v>Saus tomat/sambal</v>
          </cell>
          <cell r="N19">
            <v>15</v>
          </cell>
        </row>
        <row r="20">
          <cell r="B20" t="str">
            <v>Telur</v>
          </cell>
          <cell r="N20">
            <v>0</v>
          </cell>
        </row>
        <row r="21">
          <cell r="B21" t="str">
            <v>Seng</v>
          </cell>
          <cell r="N21">
            <v>10</v>
          </cell>
        </row>
        <row r="22">
          <cell r="B22" t="str">
            <v>Triplek</v>
          </cell>
          <cell r="N22">
            <v>9</v>
          </cell>
        </row>
        <row r="23">
          <cell r="B23" t="str">
            <v>Paku payung</v>
          </cell>
          <cell r="N23">
            <v>1</v>
          </cell>
        </row>
        <row r="24">
          <cell r="B24" t="str">
            <v>Paku usuk</v>
          </cell>
          <cell r="N24">
            <v>2</v>
          </cell>
        </row>
        <row r="25">
          <cell r="B25" t="str">
            <v>Paku reng</v>
          </cell>
          <cell r="N25">
            <v>1</v>
          </cell>
        </row>
        <row r="26">
          <cell r="B26" t="str">
            <v>Bronjong</v>
          </cell>
          <cell r="N26">
            <v>105</v>
          </cell>
        </row>
        <row r="27">
          <cell r="B27" t="str">
            <v>Bambu</v>
          </cell>
          <cell r="N27">
            <v>0</v>
          </cell>
        </row>
        <row r="28">
          <cell r="B28" t="str">
            <v>Bendrat</v>
          </cell>
          <cell r="N28">
            <v>0</v>
          </cell>
        </row>
        <row r="29">
          <cell r="B29" t="str">
            <v>Semen</v>
          </cell>
          <cell r="N2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1">
          <cell r="S11">
            <v>60</v>
          </cell>
          <cell r="T11">
            <v>20</v>
          </cell>
        </row>
        <row r="12">
          <cell r="T12">
            <v>740</v>
          </cell>
        </row>
        <row r="13">
          <cell r="T13">
            <v>355</v>
          </cell>
        </row>
        <row r="14">
          <cell r="T14">
            <v>1440</v>
          </cell>
        </row>
        <row r="15">
          <cell r="T15">
            <v>101</v>
          </cell>
        </row>
        <row r="16">
          <cell r="T16">
            <v>425</v>
          </cell>
        </row>
        <row r="17">
          <cell r="T17">
            <v>355</v>
          </cell>
        </row>
        <row r="18">
          <cell r="T18">
            <v>14</v>
          </cell>
        </row>
        <row r="19">
          <cell r="T19">
            <v>175</v>
          </cell>
        </row>
        <row r="20">
          <cell r="T20">
            <v>225</v>
          </cell>
        </row>
        <row r="21">
          <cell r="T21">
            <v>24</v>
          </cell>
        </row>
        <row r="22">
          <cell r="T22">
            <v>25</v>
          </cell>
        </row>
        <row r="23">
          <cell r="T23">
            <v>23.25</v>
          </cell>
        </row>
        <row r="24">
          <cell r="T24">
            <v>345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20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S27"/>
    </sheetView>
  </sheetViews>
  <sheetFormatPr defaultRowHeight="15" x14ac:dyDescent="0.25"/>
  <cols>
    <col min="1" max="1" width="3.85546875" bestFit="1" customWidth="1"/>
    <col min="2" max="2" width="13.5703125" bestFit="1" customWidth="1"/>
    <col min="3" max="3" width="7.5703125" bestFit="1" customWidth="1"/>
    <col min="4" max="4" width="6.140625" bestFit="1" customWidth="1"/>
    <col min="5" max="16" width="6.710937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customHeight="1" x14ac:dyDescent="0.25">
      <c r="A4" s="48" t="s">
        <v>2</v>
      </c>
      <c r="B4" s="48" t="s">
        <v>3</v>
      </c>
      <c r="C4" s="50" t="s">
        <v>4</v>
      </c>
      <c r="D4" s="51"/>
      <c r="E4" s="4" t="s">
        <v>5</v>
      </c>
      <c r="F4" s="5"/>
      <c r="G4" s="6"/>
      <c r="H4" s="6"/>
      <c r="I4" s="6"/>
      <c r="J4" s="6"/>
      <c r="K4" s="6"/>
      <c r="L4" s="6"/>
      <c r="M4" s="7"/>
      <c r="N4" s="8"/>
      <c r="O4" s="8"/>
      <c r="P4" s="8"/>
      <c r="Q4" s="54" t="s">
        <v>6</v>
      </c>
      <c r="R4" s="54" t="s">
        <v>7</v>
      </c>
      <c r="S4" s="54" t="s">
        <v>8</v>
      </c>
    </row>
    <row r="5" spans="1:19" x14ac:dyDescent="0.25">
      <c r="A5" s="49"/>
      <c r="B5" s="49"/>
      <c r="C5" s="52"/>
      <c r="D5" s="53"/>
      <c r="E5" s="9" t="s">
        <v>9</v>
      </c>
      <c r="F5" s="9"/>
      <c r="G5" s="9" t="s">
        <v>10</v>
      </c>
      <c r="H5" s="9"/>
      <c r="I5" s="9" t="s">
        <v>11</v>
      </c>
      <c r="J5" s="9"/>
      <c r="K5" s="9" t="s">
        <v>12</v>
      </c>
      <c r="L5" s="9"/>
      <c r="M5" s="9" t="s">
        <v>13</v>
      </c>
      <c r="N5" s="9"/>
      <c r="O5" s="9" t="s">
        <v>14</v>
      </c>
      <c r="P5" s="9"/>
      <c r="Q5" s="55"/>
      <c r="R5" s="55"/>
      <c r="S5" s="55"/>
    </row>
    <row r="6" spans="1:19" ht="15" customHeight="1" x14ac:dyDescent="0.25">
      <c r="A6" s="49"/>
      <c r="B6" s="49"/>
      <c r="C6" s="56" t="s">
        <v>15</v>
      </c>
      <c r="D6" s="48" t="s">
        <v>16</v>
      </c>
      <c r="E6" s="54" t="s">
        <v>17</v>
      </c>
      <c r="F6" s="54" t="s">
        <v>18</v>
      </c>
      <c r="G6" s="54" t="s">
        <v>17</v>
      </c>
      <c r="H6" s="54" t="s">
        <v>18</v>
      </c>
      <c r="I6" s="54" t="s">
        <v>17</v>
      </c>
      <c r="J6" s="54" t="s">
        <v>18</v>
      </c>
      <c r="K6" s="54" t="s">
        <v>17</v>
      </c>
      <c r="L6" s="54" t="s">
        <v>18</v>
      </c>
      <c r="M6" s="54" t="s">
        <v>17</v>
      </c>
      <c r="N6" s="54" t="s">
        <v>18</v>
      </c>
      <c r="O6" s="54" t="s">
        <v>17</v>
      </c>
      <c r="P6" s="54" t="s">
        <v>18</v>
      </c>
      <c r="Q6" s="55"/>
      <c r="R6" s="55"/>
      <c r="S6" s="55"/>
    </row>
    <row r="7" spans="1:19" x14ac:dyDescent="0.25">
      <c r="A7" s="49"/>
      <c r="B7" s="49"/>
      <c r="C7" s="57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10">
        <v>1</v>
      </c>
      <c r="B8" s="10">
        <v>2</v>
      </c>
      <c r="C8" s="10">
        <v>3</v>
      </c>
      <c r="D8" s="10">
        <v>4</v>
      </c>
      <c r="E8" s="10">
        <v>7</v>
      </c>
      <c r="F8" s="10">
        <v>8</v>
      </c>
      <c r="G8" s="10">
        <v>9</v>
      </c>
      <c r="H8" s="10">
        <v>10</v>
      </c>
      <c r="I8" s="10">
        <v>11</v>
      </c>
      <c r="J8" s="10">
        <v>12</v>
      </c>
      <c r="K8" s="10">
        <v>13</v>
      </c>
      <c r="L8" s="10">
        <v>14</v>
      </c>
      <c r="M8" s="10">
        <v>15</v>
      </c>
      <c r="N8" s="10">
        <v>16</v>
      </c>
      <c r="O8" s="10">
        <v>17</v>
      </c>
      <c r="P8" s="10">
        <v>18</v>
      </c>
      <c r="Q8" s="10">
        <v>19</v>
      </c>
      <c r="R8" s="10">
        <v>20</v>
      </c>
      <c r="S8" s="10">
        <v>21</v>
      </c>
    </row>
    <row r="9" spans="1:19" x14ac:dyDescent="0.25">
      <c r="A9" s="11"/>
      <c r="B9" s="12"/>
      <c r="C9" s="13"/>
      <c r="D9" s="12"/>
      <c r="E9" s="11"/>
      <c r="F9" s="14"/>
      <c r="G9" s="14"/>
      <c r="H9" s="14"/>
      <c r="I9" s="15"/>
      <c r="J9" s="15"/>
      <c r="K9" s="14"/>
      <c r="L9" s="15"/>
      <c r="M9" s="15"/>
      <c r="N9" s="14"/>
      <c r="O9" s="14"/>
      <c r="P9" s="14"/>
      <c r="Q9" s="14"/>
      <c r="R9" s="14"/>
      <c r="S9" s="14"/>
    </row>
    <row r="10" spans="1:19" x14ac:dyDescent="0.25">
      <c r="A10" s="16">
        <v>1</v>
      </c>
      <c r="B10" s="17" t="str">
        <f>'[1]1'!B13</f>
        <v>Air mineral</v>
      </c>
      <c r="C10" s="18">
        <f>'[1]6'!C13</f>
        <v>100</v>
      </c>
      <c r="D10" s="19" t="s">
        <v>19</v>
      </c>
      <c r="E10" s="20">
        <f>'[1]1'!S11</f>
        <v>2</v>
      </c>
      <c r="F10" s="20">
        <f>'[1]1'!N13</f>
        <v>0</v>
      </c>
      <c r="G10" s="20">
        <f>'[1]2'!S117</f>
        <v>22</v>
      </c>
      <c r="H10" s="20">
        <f>'[1]2'!N119</f>
        <v>0</v>
      </c>
      <c r="I10" s="20">
        <f>'[1]3'!R11</f>
        <v>6</v>
      </c>
      <c r="J10" s="20">
        <f>'[1]3'!N119</f>
        <v>7</v>
      </c>
      <c r="K10" s="20">
        <f>'[1]4'!R105</f>
        <v>12</v>
      </c>
      <c r="L10" s="20">
        <f>'[1]4'!N107</f>
        <v>11</v>
      </c>
      <c r="M10" s="20">
        <f>'[1]5'!R11</f>
        <v>13</v>
      </c>
      <c r="N10" s="20">
        <f>'[1]5'!N13</f>
        <v>0</v>
      </c>
      <c r="O10" s="20">
        <f>'[1]6'!R11</f>
        <v>5</v>
      </c>
      <c r="P10" s="20">
        <f>'[1]6'!N13</f>
        <v>2</v>
      </c>
      <c r="Q10" s="20">
        <f>E10+G10+I10+K10+M10+O10</f>
        <v>60</v>
      </c>
      <c r="R10" s="20">
        <f>F10+H10+J10+L10+N10+P10</f>
        <v>20</v>
      </c>
      <c r="S10" s="21">
        <f t="shared" ref="S10:S26" si="0">C10-R10</f>
        <v>80</v>
      </c>
    </row>
    <row r="11" spans="1:19" x14ac:dyDescent="0.25">
      <c r="A11" s="16">
        <v>2</v>
      </c>
      <c r="B11" s="17" t="str">
        <f>'[1]1'!B14</f>
        <v>Beras</v>
      </c>
      <c r="C11" s="18">
        <f>'[1]6'!C14</f>
        <v>1376</v>
      </c>
      <c r="D11" s="22" t="s">
        <v>20</v>
      </c>
      <c r="E11" s="23"/>
      <c r="F11" s="20">
        <f>'[1]1'!N14</f>
        <v>30</v>
      </c>
      <c r="G11" s="23"/>
      <c r="H11" s="20">
        <f>'[1]2'!N120</f>
        <v>240</v>
      </c>
      <c r="I11" s="23"/>
      <c r="J11" s="20">
        <f>'[1]3'!N120</f>
        <v>110</v>
      </c>
      <c r="K11" s="23"/>
      <c r="L11" s="20">
        <f>'[1]4'!N108</f>
        <v>180</v>
      </c>
      <c r="M11" s="20"/>
      <c r="N11" s="20">
        <f>'[1]5'!N14</f>
        <v>130</v>
      </c>
      <c r="O11" s="20"/>
      <c r="P11" s="20">
        <f>'[1]6'!N14</f>
        <v>50</v>
      </c>
      <c r="Q11" s="24"/>
      <c r="R11" s="20">
        <f t="shared" ref="R11:R23" si="1">F11+H11+J11+L11+N11+P11</f>
        <v>740</v>
      </c>
      <c r="S11" s="21">
        <f t="shared" si="0"/>
        <v>636</v>
      </c>
    </row>
    <row r="12" spans="1:19" x14ac:dyDescent="0.25">
      <c r="A12" s="16">
        <v>3</v>
      </c>
      <c r="B12" s="17" t="str">
        <f>'[1]1'!B15</f>
        <v>Kecap</v>
      </c>
      <c r="C12" s="18">
        <f>'[1]6'!C15</f>
        <v>492</v>
      </c>
      <c r="D12" s="22" t="s">
        <v>21</v>
      </c>
      <c r="E12" s="20"/>
      <c r="F12" s="20">
        <f>'[1]1'!N15</f>
        <v>15</v>
      </c>
      <c r="G12" s="20"/>
      <c r="H12" s="20">
        <f>'[1]2'!N121</f>
        <v>120</v>
      </c>
      <c r="I12" s="25"/>
      <c r="J12" s="20">
        <f>'[1]3'!N121</f>
        <v>40</v>
      </c>
      <c r="K12" s="20"/>
      <c r="L12" s="20">
        <f>'[1]4'!N109</f>
        <v>90</v>
      </c>
      <c r="M12" s="25"/>
      <c r="N12" s="20">
        <f>'[1]5'!N15</f>
        <v>65</v>
      </c>
      <c r="O12" s="20"/>
      <c r="P12" s="20">
        <f>'[1]6'!N15</f>
        <v>25</v>
      </c>
      <c r="Q12" s="20"/>
      <c r="R12" s="20">
        <f t="shared" si="1"/>
        <v>355</v>
      </c>
      <c r="S12" s="21">
        <f t="shared" si="0"/>
        <v>137</v>
      </c>
    </row>
    <row r="13" spans="1:19" x14ac:dyDescent="0.25">
      <c r="A13" s="16">
        <v>4</v>
      </c>
      <c r="B13" s="17" t="str">
        <f>'[1]1'!B16</f>
        <v>Mie instan</v>
      </c>
      <c r="C13" s="18">
        <f>'[1]6'!C16</f>
        <v>6617</v>
      </c>
      <c r="D13" s="22" t="s">
        <v>22</v>
      </c>
      <c r="E13" s="20"/>
      <c r="F13" s="20">
        <f>'[1]1'!N16</f>
        <v>120</v>
      </c>
      <c r="G13" s="20"/>
      <c r="H13" s="20">
        <f>'[1]2'!N122</f>
        <v>40</v>
      </c>
      <c r="I13" s="20"/>
      <c r="J13" s="20">
        <f>'[1]3'!N122</f>
        <v>240</v>
      </c>
      <c r="K13" s="20"/>
      <c r="L13" s="20">
        <f>'[1]4'!N110</f>
        <v>240</v>
      </c>
      <c r="M13" s="20"/>
      <c r="N13" s="20">
        <f>'[1]5'!N16</f>
        <v>520</v>
      </c>
      <c r="O13" s="20"/>
      <c r="P13" s="20">
        <f>'[1]6'!N16</f>
        <v>280</v>
      </c>
      <c r="Q13" s="20"/>
      <c r="R13" s="20">
        <f t="shared" si="1"/>
        <v>1440</v>
      </c>
      <c r="S13" s="21">
        <f t="shared" si="0"/>
        <v>5177</v>
      </c>
    </row>
    <row r="14" spans="1:19" x14ac:dyDescent="0.25">
      <c r="A14" s="16">
        <v>5</v>
      </c>
      <c r="B14" s="17" t="str">
        <f>'[1]1'!B17</f>
        <v>Minyak goreng</v>
      </c>
      <c r="C14" s="18">
        <f>'[1]6'!C17</f>
        <v>390</v>
      </c>
      <c r="D14" s="22" t="s">
        <v>23</v>
      </c>
      <c r="E14" s="20"/>
      <c r="F14" s="20">
        <f>'[1]1'!N17</f>
        <v>1</v>
      </c>
      <c r="G14" s="20"/>
      <c r="H14" s="20">
        <f>'[1]2'!N123</f>
        <v>26</v>
      </c>
      <c r="I14" s="20"/>
      <c r="J14" s="20">
        <f>'[1]3'!N123</f>
        <v>20</v>
      </c>
      <c r="K14" s="20"/>
      <c r="L14" s="20">
        <f>'[1]4'!N111</f>
        <v>26</v>
      </c>
      <c r="M14" s="20"/>
      <c r="N14" s="20">
        <f>'[1]5'!N17</f>
        <v>20</v>
      </c>
      <c r="O14" s="20"/>
      <c r="P14" s="20">
        <f>'[1]6'!N17</f>
        <v>8</v>
      </c>
      <c r="Q14" s="20"/>
      <c r="R14" s="20">
        <f t="shared" si="1"/>
        <v>101</v>
      </c>
      <c r="S14" s="21">
        <f t="shared" si="0"/>
        <v>289</v>
      </c>
    </row>
    <row r="15" spans="1:19" x14ac:dyDescent="0.25">
      <c r="A15" s="16">
        <v>6</v>
      </c>
      <c r="B15" s="17" t="str">
        <f>'[1]1'!B18</f>
        <v>Sarden</v>
      </c>
      <c r="C15" s="18">
        <f>'[1]6'!C18</f>
        <v>687</v>
      </c>
      <c r="D15" s="22" t="s">
        <v>24</v>
      </c>
      <c r="E15" s="25"/>
      <c r="F15" s="20">
        <f>'[1]1'!N18</f>
        <v>15</v>
      </c>
      <c r="G15" s="25"/>
      <c r="H15" s="20">
        <f>'[1]2'!N124</f>
        <v>120</v>
      </c>
      <c r="I15" s="25"/>
      <c r="J15" s="20">
        <f>'[1]3'!N124</f>
        <v>110</v>
      </c>
      <c r="K15" s="25"/>
      <c r="L15" s="20">
        <f>'[1]4'!N112</f>
        <v>90</v>
      </c>
      <c r="M15" s="25"/>
      <c r="N15" s="20">
        <f>'[1]5'!N18</f>
        <v>65</v>
      </c>
      <c r="O15" s="20"/>
      <c r="P15" s="20">
        <f>'[1]6'!N18</f>
        <v>25</v>
      </c>
      <c r="Q15" s="20"/>
      <c r="R15" s="20">
        <f t="shared" si="1"/>
        <v>425</v>
      </c>
      <c r="S15" s="21">
        <f t="shared" si="0"/>
        <v>262</v>
      </c>
    </row>
    <row r="16" spans="1:19" x14ac:dyDescent="0.25">
      <c r="A16" s="16">
        <v>7</v>
      </c>
      <c r="B16" s="17" t="str">
        <f>'[1]1'!B19</f>
        <v>Saus tomat/sambal</v>
      </c>
      <c r="C16" s="18">
        <f>'[1]6'!C19</f>
        <v>459</v>
      </c>
      <c r="D16" s="22" t="s">
        <v>21</v>
      </c>
      <c r="E16" s="26"/>
      <c r="F16" s="20">
        <f>'[1]1'!N19</f>
        <v>15</v>
      </c>
      <c r="G16" s="26"/>
      <c r="H16" s="20">
        <f>'[1]2'!N125</f>
        <v>120</v>
      </c>
      <c r="I16" s="26"/>
      <c r="J16" s="20">
        <f>'[1]3'!N125</f>
        <v>40</v>
      </c>
      <c r="K16" s="26"/>
      <c r="L16" s="20">
        <f>'[1]4'!N113</f>
        <v>90</v>
      </c>
      <c r="M16" s="26"/>
      <c r="N16" s="20">
        <f>'[1]5'!N19</f>
        <v>65</v>
      </c>
      <c r="O16" s="20"/>
      <c r="P16" s="20">
        <f>'[1]6'!N19</f>
        <v>25</v>
      </c>
      <c r="Q16" s="20"/>
      <c r="R16" s="20">
        <f t="shared" si="1"/>
        <v>355</v>
      </c>
      <c r="S16" s="21">
        <f t="shared" si="0"/>
        <v>104</v>
      </c>
    </row>
    <row r="17" spans="1:19" x14ac:dyDescent="0.25">
      <c r="A17" s="16">
        <v>8</v>
      </c>
      <c r="B17" s="17" t="str">
        <f>'[1]1'!B20</f>
        <v>Telur</v>
      </c>
      <c r="C17" s="18">
        <f>'[1]6'!C20</f>
        <v>14</v>
      </c>
      <c r="D17" s="19" t="s">
        <v>20</v>
      </c>
      <c r="E17" s="27"/>
      <c r="F17" s="20">
        <f>'[1]1'!N20</f>
        <v>0</v>
      </c>
      <c r="G17" s="27"/>
      <c r="H17" s="20">
        <f>'[1]2'!N126</f>
        <v>0</v>
      </c>
      <c r="I17" s="27"/>
      <c r="J17" s="20">
        <f>'[1]3'!N126</f>
        <v>14</v>
      </c>
      <c r="K17" s="27"/>
      <c r="L17" s="20">
        <f>'[1]4'!N114</f>
        <v>0</v>
      </c>
      <c r="M17" s="27"/>
      <c r="N17" s="20">
        <f>'[1]5'!N20</f>
        <v>0</v>
      </c>
      <c r="O17" s="28"/>
      <c r="P17" s="20">
        <f>'[1]6'!N20</f>
        <v>0</v>
      </c>
      <c r="Q17" s="28"/>
      <c r="R17" s="20">
        <f t="shared" si="1"/>
        <v>14</v>
      </c>
      <c r="S17" s="21">
        <f t="shared" si="0"/>
        <v>0</v>
      </c>
    </row>
    <row r="18" spans="1:19" x14ac:dyDescent="0.25">
      <c r="A18" s="16">
        <v>9</v>
      </c>
      <c r="B18" s="17" t="str">
        <f>'[1]1'!B21</f>
        <v>Seng</v>
      </c>
      <c r="C18" s="18">
        <f>'[1]6'!C21</f>
        <v>404</v>
      </c>
      <c r="D18" s="29" t="s">
        <v>25</v>
      </c>
      <c r="E18" s="27"/>
      <c r="F18" s="20">
        <f>'[1]1'!N21</f>
        <v>10</v>
      </c>
      <c r="G18" s="27"/>
      <c r="H18" s="20">
        <f>'[1]2'!N127</f>
        <v>68</v>
      </c>
      <c r="I18" s="27"/>
      <c r="J18" s="20">
        <f>'[1]3'!N127</f>
        <v>24</v>
      </c>
      <c r="K18" s="27"/>
      <c r="L18" s="20">
        <f>'[1]4'!N115</f>
        <v>13</v>
      </c>
      <c r="M18" s="27"/>
      <c r="N18" s="20">
        <f>'[1]5'!N21</f>
        <v>40</v>
      </c>
      <c r="O18" s="28"/>
      <c r="P18" s="20">
        <f>'[1]6'!N21</f>
        <v>20</v>
      </c>
      <c r="Q18" s="28"/>
      <c r="R18" s="20">
        <f t="shared" si="1"/>
        <v>175</v>
      </c>
      <c r="S18" s="21">
        <f t="shared" si="0"/>
        <v>229</v>
      </c>
    </row>
    <row r="19" spans="1:19" x14ac:dyDescent="0.25">
      <c r="A19" s="16">
        <v>10</v>
      </c>
      <c r="B19" s="17" t="str">
        <f>'[1]1'!B22</f>
        <v>Triplek</v>
      </c>
      <c r="C19" s="18">
        <f>'[1]6'!C22</f>
        <v>327</v>
      </c>
      <c r="D19" s="29" t="s">
        <v>25</v>
      </c>
      <c r="E19" s="27"/>
      <c r="F19" s="20">
        <f>'[1]1'!N22</f>
        <v>9</v>
      </c>
      <c r="G19" s="27"/>
      <c r="H19" s="20">
        <f>'[1]2'!N128</f>
        <v>123</v>
      </c>
      <c r="I19" s="27"/>
      <c r="J19" s="20">
        <f>'[1]3'!N128</f>
        <v>25</v>
      </c>
      <c r="K19" s="27"/>
      <c r="L19" s="20">
        <f>'[1]4'!N116</f>
        <v>13</v>
      </c>
      <c r="M19" s="27"/>
      <c r="N19" s="20">
        <f>'[1]5'!N22</f>
        <v>50</v>
      </c>
      <c r="O19" s="28"/>
      <c r="P19" s="20">
        <f>'[1]6'!N22</f>
        <v>5</v>
      </c>
      <c r="Q19" s="28"/>
      <c r="R19" s="30">
        <f t="shared" si="1"/>
        <v>225</v>
      </c>
      <c r="S19" s="21">
        <f t="shared" si="0"/>
        <v>102</v>
      </c>
    </row>
    <row r="20" spans="1:19" x14ac:dyDescent="0.25">
      <c r="A20" s="16">
        <v>11</v>
      </c>
      <c r="B20" s="17" t="str">
        <f>'[1]1'!B23</f>
        <v>Paku payung</v>
      </c>
      <c r="C20" s="18">
        <f>'[1]6'!C23</f>
        <v>32</v>
      </c>
      <c r="D20" s="29" t="s">
        <v>20</v>
      </c>
      <c r="E20" s="27"/>
      <c r="F20" s="20">
        <f>'[1]1'!N23</f>
        <v>1</v>
      </c>
      <c r="G20" s="27"/>
      <c r="H20" s="20">
        <f>'[1]2'!N129</f>
        <v>10</v>
      </c>
      <c r="I20" s="27"/>
      <c r="J20" s="20">
        <f>'[1]3'!N129</f>
        <v>3</v>
      </c>
      <c r="K20" s="27"/>
      <c r="L20" s="20">
        <f>'[1]4'!N117</f>
        <v>2</v>
      </c>
      <c r="M20" s="27"/>
      <c r="N20" s="20">
        <f>'[1]5'!N23</f>
        <v>5</v>
      </c>
      <c r="O20" s="28"/>
      <c r="P20" s="20">
        <f>'[1]6'!N23</f>
        <v>3</v>
      </c>
      <c r="Q20" s="28"/>
      <c r="R20" s="30">
        <f t="shared" si="1"/>
        <v>24</v>
      </c>
      <c r="S20" s="21">
        <f t="shared" si="0"/>
        <v>8</v>
      </c>
    </row>
    <row r="21" spans="1:19" x14ac:dyDescent="0.25">
      <c r="A21" s="16">
        <v>12</v>
      </c>
      <c r="B21" s="17" t="str">
        <f>'[1]1'!B24</f>
        <v>Paku usuk</v>
      </c>
      <c r="C21" s="18">
        <f>'[1]6'!C24</f>
        <v>27.25</v>
      </c>
      <c r="D21" s="29" t="s">
        <v>20</v>
      </c>
      <c r="E21" s="27"/>
      <c r="F21" s="20">
        <f>'[1]1'!N24</f>
        <v>2</v>
      </c>
      <c r="G21" s="27"/>
      <c r="H21" s="20">
        <f>'[1]2'!N130</f>
        <v>10</v>
      </c>
      <c r="I21" s="27"/>
      <c r="J21" s="20">
        <f>'[1]3'!N130</f>
        <v>3</v>
      </c>
      <c r="K21" s="27"/>
      <c r="L21" s="20">
        <f>'[1]4'!N118</f>
        <v>3</v>
      </c>
      <c r="M21" s="27"/>
      <c r="N21" s="20">
        <f>'[1]5'!N24</f>
        <v>5</v>
      </c>
      <c r="O21" s="28"/>
      <c r="P21" s="20">
        <f>'[1]6'!N24</f>
        <v>2</v>
      </c>
      <c r="Q21" s="28"/>
      <c r="R21" s="30">
        <f t="shared" si="1"/>
        <v>25</v>
      </c>
      <c r="S21" s="21">
        <f t="shared" si="0"/>
        <v>2.25</v>
      </c>
    </row>
    <row r="22" spans="1:19" x14ac:dyDescent="0.25">
      <c r="A22" s="16">
        <v>13</v>
      </c>
      <c r="B22" s="17" t="str">
        <f>'[1]1'!B25</f>
        <v>Paku reng</v>
      </c>
      <c r="C22" s="18">
        <f>'[1]6'!C25</f>
        <v>23.25</v>
      </c>
      <c r="D22" s="29" t="s">
        <v>20</v>
      </c>
      <c r="E22" s="27"/>
      <c r="F22" s="20">
        <f>'[1]1'!N25</f>
        <v>1</v>
      </c>
      <c r="G22" s="27"/>
      <c r="H22" s="20">
        <f>'[1]2'!N131</f>
        <v>16</v>
      </c>
      <c r="I22" s="27"/>
      <c r="J22" s="20">
        <f>'[1]3'!N131</f>
        <v>4</v>
      </c>
      <c r="K22" s="27"/>
      <c r="L22" s="20">
        <f>'[1]4'!N119</f>
        <v>2.25</v>
      </c>
      <c r="M22" s="27"/>
      <c r="N22" s="20">
        <f>'[1]5'!N25</f>
        <v>0</v>
      </c>
      <c r="O22" s="28"/>
      <c r="P22" s="20">
        <f>'[1]6'!N25</f>
        <v>0</v>
      </c>
      <c r="Q22" s="28"/>
      <c r="R22" s="31">
        <f t="shared" si="1"/>
        <v>23.25</v>
      </c>
      <c r="S22" s="21">
        <f t="shared" si="0"/>
        <v>0</v>
      </c>
    </row>
    <row r="23" spans="1:19" x14ac:dyDescent="0.25">
      <c r="A23" s="16">
        <v>14</v>
      </c>
      <c r="B23" s="17" t="str">
        <f>'[1]1'!B26</f>
        <v>Bronjong</v>
      </c>
      <c r="C23" s="18">
        <f>'[1]6'!C26</f>
        <v>539</v>
      </c>
      <c r="D23" s="29" t="s">
        <v>26</v>
      </c>
      <c r="E23" s="27"/>
      <c r="F23" s="20">
        <f>'[1]1'!N26</f>
        <v>105</v>
      </c>
      <c r="G23" s="27"/>
      <c r="H23" s="20">
        <f>'[1]2'!N132</f>
        <v>146</v>
      </c>
      <c r="I23" s="27"/>
      <c r="J23" s="20">
        <f>'[1]3'!N132</f>
        <v>64</v>
      </c>
      <c r="K23" s="27"/>
      <c r="L23" s="20">
        <f>'[1]4'!N120</f>
        <v>0</v>
      </c>
      <c r="M23" s="27"/>
      <c r="N23" s="20">
        <f>'[1]5'!N26</f>
        <v>30</v>
      </c>
      <c r="O23" s="28"/>
      <c r="P23" s="20">
        <f>'[1]6'!N26</f>
        <v>0</v>
      </c>
      <c r="Q23" s="28"/>
      <c r="R23" s="31">
        <f t="shared" si="1"/>
        <v>345</v>
      </c>
      <c r="S23" s="21">
        <f t="shared" si="0"/>
        <v>194</v>
      </c>
    </row>
    <row r="24" spans="1:19" x14ac:dyDescent="0.25">
      <c r="A24" s="16">
        <v>15</v>
      </c>
      <c r="B24" s="17" t="str">
        <f>'[1]1'!B27</f>
        <v>Bambu</v>
      </c>
      <c r="C24" s="18">
        <f>'[1]6'!C27</f>
        <v>0</v>
      </c>
      <c r="D24" s="29" t="s">
        <v>27</v>
      </c>
      <c r="E24" s="27"/>
      <c r="F24" s="20">
        <f>'[1]1'!N27</f>
        <v>0</v>
      </c>
      <c r="G24" s="27"/>
      <c r="H24" s="20">
        <f>'[1]2'!N133</f>
        <v>0</v>
      </c>
      <c r="I24" s="27"/>
      <c r="J24" s="20">
        <f>'[1]3'!N133</f>
        <v>0</v>
      </c>
      <c r="K24" s="27"/>
      <c r="L24" s="20">
        <f>'[1]4'!N121</f>
        <v>0</v>
      </c>
      <c r="M24" s="27"/>
      <c r="N24" s="20">
        <f>'[1]5'!N27</f>
        <v>0</v>
      </c>
      <c r="O24" s="28"/>
      <c r="P24" s="20">
        <f>'[1]6'!N27</f>
        <v>0</v>
      </c>
      <c r="Q24" s="28"/>
      <c r="R24" s="31">
        <f>F24+H24+J24+L24+N24+P24</f>
        <v>0</v>
      </c>
      <c r="S24" s="21">
        <f t="shared" si="0"/>
        <v>0</v>
      </c>
    </row>
    <row r="25" spans="1:19" x14ac:dyDescent="0.25">
      <c r="A25" s="16">
        <v>16</v>
      </c>
      <c r="B25" s="17" t="str">
        <f>'[1]1'!B28</f>
        <v>Bendrat</v>
      </c>
      <c r="C25" s="18">
        <f>'[1]6'!C28</f>
        <v>18</v>
      </c>
      <c r="D25" s="29" t="s">
        <v>20</v>
      </c>
      <c r="E25" s="27"/>
      <c r="F25" s="20">
        <f>'[1]1'!N28</f>
        <v>0</v>
      </c>
      <c r="G25" s="27"/>
      <c r="H25" s="20">
        <f>'[1]2'!N134</f>
        <v>0</v>
      </c>
      <c r="I25" s="27"/>
      <c r="J25" s="20">
        <f>'[1]3'!N134</f>
        <v>0</v>
      </c>
      <c r="K25" s="27"/>
      <c r="L25" s="20">
        <f>'[1]4'!N122</f>
        <v>0</v>
      </c>
      <c r="M25" s="27"/>
      <c r="N25" s="20">
        <f>'[1]5'!N28</f>
        <v>0</v>
      </c>
      <c r="O25" s="28"/>
      <c r="P25" s="20">
        <f>'[1]6'!N28</f>
        <v>0</v>
      </c>
      <c r="Q25" s="28"/>
      <c r="R25" s="31">
        <f>F25+H25+J25+L25+N25+P25</f>
        <v>0</v>
      </c>
      <c r="S25" s="21">
        <f t="shared" si="0"/>
        <v>18</v>
      </c>
    </row>
    <row r="26" spans="1:19" x14ac:dyDescent="0.25">
      <c r="A26" s="16">
        <v>17</v>
      </c>
      <c r="B26" s="17" t="str">
        <f>'[1]1'!B29</f>
        <v>Semen</v>
      </c>
      <c r="C26" s="18">
        <f>'[1]6'!C29</f>
        <v>21</v>
      </c>
      <c r="D26" s="29" t="s">
        <v>28</v>
      </c>
      <c r="E26" s="27"/>
      <c r="F26" s="20">
        <f>'[1]1'!N29</f>
        <v>0</v>
      </c>
      <c r="G26" s="27"/>
      <c r="H26" s="20">
        <f>'[1]2'!N135</f>
        <v>20</v>
      </c>
      <c r="I26" s="27"/>
      <c r="J26" s="20">
        <f>'[1]3'!N135</f>
        <v>0</v>
      </c>
      <c r="K26" s="27"/>
      <c r="L26" s="20">
        <f>'[1]4'!N123</f>
        <v>0</v>
      </c>
      <c r="M26" s="27"/>
      <c r="N26" s="20">
        <f>'[1]5'!N29</f>
        <v>0</v>
      </c>
      <c r="O26" s="28"/>
      <c r="P26" s="20">
        <f>'[1]6'!N29</f>
        <v>0</v>
      </c>
      <c r="Q26" s="28"/>
      <c r="R26" s="31">
        <f>F26+H26+J26+L26+N26+P26</f>
        <v>20</v>
      </c>
      <c r="S26" s="21">
        <f t="shared" si="0"/>
        <v>1</v>
      </c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3"/>
      <c r="M29" s="33"/>
      <c r="N29" s="44"/>
      <c r="O29" s="46"/>
      <c r="P29" s="45" t="s">
        <v>45</v>
      </c>
      <c r="Q29" s="47"/>
      <c r="R29" s="35"/>
      <c r="S29" s="33"/>
    </row>
    <row r="30" spans="1:19" x14ac:dyDescent="0.25">
      <c r="A30" s="33"/>
      <c r="B30" s="33"/>
      <c r="D30" s="33"/>
      <c r="E30" s="34" t="s">
        <v>29</v>
      </c>
      <c r="F30" s="33"/>
      <c r="G30" s="33"/>
      <c r="H30" s="33"/>
      <c r="I30" s="33"/>
      <c r="J30" s="33"/>
      <c r="K30" s="34"/>
      <c r="L30" s="33"/>
      <c r="M30" s="33"/>
      <c r="P30" s="34"/>
      <c r="Q30" s="35"/>
      <c r="R30" s="35"/>
      <c r="S30" s="33"/>
    </row>
    <row r="31" spans="1:19" x14ac:dyDescent="0.25">
      <c r="A31" s="33"/>
      <c r="B31" s="33"/>
      <c r="D31" s="34"/>
      <c r="E31" s="34"/>
      <c r="F31" s="33"/>
      <c r="G31" s="33"/>
      <c r="H31" s="33"/>
      <c r="I31" s="33"/>
      <c r="J31" s="33"/>
      <c r="K31" s="33"/>
      <c r="L31" s="33"/>
      <c r="M31" s="33"/>
      <c r="P31" s="34" t="s">
        <v>30</v>
      </c>
      <c r="Q31" s="34"/>
      <c r="R31" s="34"/>
      <c r="S31" s="33"/>
    </row>
    <row r="32" spans="1:19" x14ac:dyDescent="0.25">
      <c r="A32" s="36"/>
      <c r="B32" s="37"/>
      <c r="D32" s="38"/>
      <c r="E32" s="34" t="s">
        <v>31</v>
      </c>
      <c r="F32" s="33"/>
      <c r="G32" s="33" t="s">
        <v>32</v>
      </c>
      <c r="H32" s="33"/>
      <c r="I32" s="33"/>
      <c r="J32" s="33"/>
      <c r="K32" s="33"/>
      <c r="L32" s="33"/>
      <c r="M32" s="33"/>
      <c r="P32" s="34"/>
      <c r="Q32" s="34"/>
      <c r="R32" s="34"/>
      <c r="S32" s="33"/>
    </row>
    <row r="33" spans="1:19" x14ac:dyDescent="0.25">
      <c r="A33" s="36"/>
      <c r="B33" s="37"/>
      <c r="D33" s="38"/>
      <c r="E33" s="34" t="s">
        <v>33</v>
      </c>
      <c r="F33" s="33"/>
      <c r="G33" s="33"/>
      <c r="H33" s="33"/>
      <c r="I33" s="33"/>
      <c r="J33" s="33"/>
      <c r="K33" s="33"/>
      <c r="L33" s="33"/>
      <c r="M33" s="33"/>
      <c r="P33" s="34"/>
      <c r="Q33" s="34"/>
      <c r="R33" s="34"/>
      <c r="S33" s="33"/>
    </row>
    <row r="34" spans="1:19" x14ac:dyDescent="0.25">
      <c r="A34" s="36"/>
      <c r="B34" s="37"/>
      <c r="D34" s="38"/>
      <c r="E34" s="34" t="s">
        <v>34</v>
      </c>
      <c r="F34" s="33"/>
      <c r="G34" s="33"/>
      <c r="H34" s="33"/>
      <c r="I34" s="33"/>
      <c r="J34" s="33"/>
      <c r="K34" s="33"/>
      <c r="L34" s="33"/>
      <c r="M34" s="33"/>
      <c r="P34" s="34"/>
      <c r="Q34" s="34"/>
      <c r="R34" s="34"/>
      <c r="S34" s="33"/>
    </row>
    <row r="35" spans="1:19" x14ac:dyDescent="0.25">
      <c r="A35" s="36"/>
      <c r="B35" s="37"/>
      <c r="D35" s="38"/>
      <c r="E35" s="34"/>
      <c r="F35" s="33"/>
      <c r="G35" s="33"/>
      <c r="H35" s="33"/>
      <c r="I35" s="33"/>
      <c r="J35" s="33"/>
      <c r="K35" s="33"/>
      <c r="L35" s="33"/>
      <c r="M35" s="33"/>
      <c r="P35" s="34"/>
      <c r="Q35" s="34"/>
      <c r="R35" s="34"/>
      <c r="S35" s="33"/>
    </row>
    <row r="36" spans="1:19" x14ac:dyDescent="0.25">
      <c r="A36" s="36"/>
      <c r="B36" s="37"/>
      <c r="D36" s="38"/>
      <c r="E36" s="33"/>
      <c r="F36" s="33"/>
      <c r="G36" s="33"/>
      <c r="H36" s="33"/>
      <c r="I36" s="33"/>
      <c r="J36" s="33"/>
      <c r="K36" s="33"/>
      <c r="L36" s="33"/>
      <c r="M36" s="33"/>
      <c r="P36" s="39" t="s">
        <v>35</v>
      </c>
      <c r="Q36" s="39"/>
      <c r="R36" s="39"/>
      <c r="S36" s="33"/>
    </row>
    <row r="37" spans="1:19" x14ac:dyDescent="0.25">
      <c r="A37" s="36"/>
      <c r="B37" s="37"/>
      <c r="D37" s="38"/>
      <c r="E37" s="33"/>
      <c r="F37" s="33"/>
      <c r="G37" s="33"/>
      <c r="H37" s="33"/>
      <c r="I37" s="33"/>
      <c r="J37" s="33"/>
      <c r="K37" s="33"/>
      <c r="L37" s="33"/>
      <c r="M37" s="33"/>
      <c r="P37" s="34" t="s">
        <v>36</v>
      </c>
      <c r="Q37" s="39"/>
      <c r="R37" s="39"/>
      <c r="S37" s="33"/>
    </row>
    <row r="38" spans="1:19" x14ac:dyDescent="0.25">
      <c r="A38" s="36"/>
      <c r="B38" s="37"/>
      <c r="D38" s="38"/>
      <c r="E38" s="33"/>
      <c r="F38" s="33"/>
      <c r="G38" s="33"/>
      <c r="H38" s="33"/>
      <c r="I38" s="33"/>
      <c r="J38" s="33"/>
      <c r="K38" s="33"/>
      <c r="L38" s="33"/>
      <c r="M38" s="33"/>
      <c r="Q38" s="34"/>
      <c r="R38" s="34"/>
      <c r="S38" s="33"/>
    </row>
    <row r="39" spans="1:19" x14ac:dyDescent="0.25">
      <c r="A39" s="36"/>
      <c r="B39" s="40"/>
      <c r="D39" s="41"/>
      <c r="E39" s="39" t="s">
        <v>37</v>
      </c>
      <c r="F39" s="33"/>
      <c r="G39" s="33"/>
      <c r="H39" s="33"/>
      <c r="I39" s="33"/>
      <c r="J39" s="33"/>
      <c r="K39" s="42"/>
      <c r="L39" s="33"/>
      <c r="M39" s="33"/>
      <c r="Q39" s="42"/>
      <c r="R39" s="33"/>
      <c r="S39" s="33"/>
    </row>
    <row r="40" spans="1:19" x14ac:dyDescent="0.25">
      <c r="A40" s="33"/>
      <c r="B40" s="33"/>
      <c r="D40" s="33"/>
      <c r="E40" s="34" t="s">
        <v>38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Q40" s="33"/>
      <c r="R40" s="33"/>
      <c r="S40" s="33"/>
    </row>
  </sheetData>
  <mergeCells count="20">
    <mergeCell ref="S4:S7"/>
    <mergeCell ref="C6:C7"/>
    <mergeCell ref="D6:D7"/>
    <mergeCell ref="E6:E7"/>
    <mergeCell ref="F6:F7"/>
    <mergeCell ref="G6:G7"/>
    <mergeCell ref="H6:H7"/>
    <mergeCell ref="I6:I7"/>
    <mergeCell ref="A4:A7"/>
    <mergeCell ref="B4:B7"/>
    <mergeCell ref="C4:D5"/>
    <mergeCell ref="Q4:Q7"/>
    <mergeCell ref="R4:R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70078740157483" right="0.39370078740157483" top="0.78740157480314965" bottom="0.39370078740157483" header="0.31496062992125984" footer="0.31496062992125984"/>
  <pageSetup paperSize="25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A4" sqref="A4:S40"/>
    </sheetView>
  </sheetViews>
  <sheetFormatPr defaultRowHeight="15" x14ac:dyDescent="0.25"/>
  <cols>
    <col min="1" max="1" width="3.85546875" bestFit="1" customWidth="1"/>
    <col min="2" max="2" width="13.5703125" bestFit="1" customWidth="1"/>
    <col min="3" max="3" width="7.42578125" customWidth="1"/>
    <col min="5" max="16" width="6.710937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customHeight="1" x14ac:dyDescent="0.25">
      <c r="A4" s="48" t="s">
        <v>2</v>
      </c>
      <c r="B4" s="48" t="s">
        <v>3</v>
      </c>
      <c r="C4" s="50" t="s">
        <v>4</v>
      </c>
      <c r="D4" s="51"/>
      <c r="E4" s="4" t="s">
        <v>5</v>
      </c>
      <c r="F4" s="5"/>
      <c r="G4" s="6"/>
      <c r="H4" s="6"/>
      <c r="I4" s="6"/>
      <c r="J4" s="6"/>
      <c r="K4" s="6"/>
      <c r="L4" s="6"/>
      <c r="M4" s="7"/>
      <c r="N4" s="8"/>
      <c r="O4" s="8"/>
      <c r="P4" s="8"/>
      <c r="Q4" s="54" t="s">
        <v>6</v>
      </c>
      <c r="R4" s="54" t="s">
        <v>7</v>
      </c>
      <c r="S4" s="54" t="s">
        <v>8</v>
      </c>
    </row>
    <row r="5" spans="1:19" x14ac:dyDescent="0.25">
      <c r="A5" s="49"/>
      <c r="B5" s="49"/>
      <c r="C5" s="52"/>
      <c r="D5" s="53"/>
      <c r="E5" s="9" t="s">
        <v>39</v>
      </c>
      <c r="F5" s="9"/>
      <c r="G5" s="9" t="s">
        <v>40</v>
      </c>
      <c r="H5" s="9"/>
      <c r="I5" s="9" t="s">
        <v>41</v>
      </c>
      <c r="J5" s="9"/>
      <c r="K5" s="9" t="s">
        <v>42</v>
      </c>
      <c r="L5" s="9"/>
      <c r="M5" s="9" t="s">
        <v>43</v>
      </c>
      <c r="N5" s="9"/>
      <c r="O5" s="9" t="s">
        <v>44</v>
      </c>
      <c r="P5" s="9"/>
      <c r="Q5" s="55"/>
      <c r="R5" s="55"/>
      <c r="S5" s="55"/>
    </row>
    <row r="6" spans="1:19" ht="15" customHeight="1" x14ac:dyDescent="0.25">
      <c r="A6" s="49"/>
      <c r="B6" s="49"/>
      <c r="C6" s="56" t="s">
        <v>15</v>
      </c>
      <c r="D6" s="48" t="s">
        <v>16</v>
      </c>
      <c r="E6" s="54" t="s">
        <v>17</v>
      </c>
      <c r="F6" s="54" t="s">
        <v>18</v>
      </c>
      <c r="G6" s="54" t="s">
        <v>17</v>
      </c>
      <c r="H6" s="54" t="s">
        <v>18</v>
      </c>
      <c r="I6" s="54" t="s">
        <v>17</v>
      </c>
      <c r="J6" s="54" t="s">
        <v>18</v>
      </c>
      <c r="K6" s="54" t="s">
        <v>17</v>
      </c>
      <c r="L6" s="54" t="s">
        <v>18</v>
      </c>
      <c r="M6" s="54" t="s">
        <v>17</v>
      </c>
      <c r="N6" s="54" t="s">
        <v>18</v>
      </c>
      <c r="O6" s="54" t="s">
        <v>17</v>
      </c>
      <c r="P6" s="54" t="s">
        <v>18</v>
      </c>
      <c r="Q6" s="55"/>
      <c r="R6" s="55"/>
      <c r="S6" s="55"/>
    </row>
    <row r="7" spans="1:19" x14ac:dyDescent="0.25">
      <c r="A7" s="49"/>
      <c r="B7" s="49"/>
      <c r="C7" s="57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10">
        <v>1</v>
      </c>
      <c r="B8" s="10">
        <v>2</v>
      </c>
      <c r="C8" s="10">
        <v>3</v>
      </c>
      <c r="D8" s="10">
        <v>4</v>
      </c>
      <c r="E8" s="10">
        <v>7</v>
      </c>
      <c r="F8" s="10">
        <v>8</v>
      </c>
      <c r="G8" s="10">
        <v>9</v>
      </c>
      <c r="H8" s="10">
        <v>10</v>
      </c>
      <c r="I8" s="10">
        <v>11</v>
      </c>
      <c r="J8" s="10">
        <v>12</v>
      </c>
      <c r="K8" s="10">
        <v>13</v>
      </c>
      <c r="L8" s="10">
        <v>14</v>
      </c>
      <c r="M8" s="10">
        <v>15</v>
      </c>
      <c r="N8" s="10">
        <v>16</v>
      </c>
      <c r="O8" s="10">
        <v>17</v>
      </c>
      <c r="P8" s="10">
        <v>18</v>
      </c>
      <c r="Q8" s="10">
        <v>19</v>
      </c>
      <c r="R8" s="10">
        <v>20</v>
      </c>
      <c r="S8" s="10">
        <v>21</v>
      </c>
    </row>
    <row r="9" spans="1:19" x14ac:dyDescent="0.25">
      <c r="A9" s="11"/>
      <c r="B9" s="12"/>
      <c r="C9" s="13"/>
      <c r="D9" s="12"/>
      <c r="E9" s="11"/>
      <c r="F9" s="14"/>
      <c r="G9" s="14"/>
      <c r="H9" s="14"/>
      <c r="I9" s="15"/>
      <c r="J9" s="15"/>
      <c r="K9" s="14"/>
      <c r="L9" s="15"/>
      <c r="M9" s="15"/>
      <c r="N9" s="14"/>
      <c r="O9" s="14"/>
      <c r="P9" s="14"/>
      <c r="Q9" s="14"/>
      <c r="R9" s="14"/>
      <c r="S9" s="14"/>
    </row>
    <row r="10" spans="1:19" x14ac:dyDescent="0.25">
      <c r="A10" s="16">
        <v>1</v>
      </c>
      <c r="B10" s="17" t="str">
        <f>'[1]1'!B13</f>
        <v>Air mineral</v>
      </c>
      <c r="C10" s="18">
        <f>'[1]11'!C99</f>
        <v>100</v>
      </c>
      <c r="D10" s="19" t="s">
        <v>19</v>
      </c>
      <c r="E10" s="20">
        <f>'[1]7'!R11</f>
        <v>3</v>
      </c>
      <c r="F10" s="20">
        <f>'[1]7'!N13</f>
        <v>0</v>
      </c>
      <c r="G10" s="20">
        <f>'[1]8'!R11</f>
        <v>4</v>
      </c>
      <c r="H10" s="20">
        <f>'[1]8'!N13</f>
        <v>0</v>
      </c>
      <c r="I10" s="20">
        <f>'[1]9'!R11</f>
        <v>5</v>
      </c>
      <c r="J10" s="20">
        <f>'[1]9'!N13</f>
        <v>0</v>
      </c>
      <c r="K10" s="20">
        <f>'[1]10'!R11</f>
        <v>7</v>
      </c>
      <c r="L10" s="20">
        <f>'[1]10'!N99</f>
        <v>0</v>
      </c>
      <c r="M10" s="20">
        <f>'[1]11'!R97</f>
        <v>67</v>
      </c>
      <c r="N10" s="20">
        <f>'[1]11'!N99</f>
        <v>8</v>
      </c>
      <c r="O10" s="20">
        <f>'[1]12'!R11</f>
        <v>40</v>
      </c>
      <c r="P10" s="20">
        <f>'[1]12'!N100</f>
        <v>11</v>
      </c>
      <c r="Q10" s="20">
        <f>SUM(E10+G10+I10+K10+M10+O10)+[1]r6!S11</f>
        <v>186</v>
      </c>
      <c r="R10" s="20">
        <f>SUM(F10+H10+J10+L10+N10+P10)+[1]r6!T11</f>
        <v>39</v>
      </c>
      <c r="S10" s="43">
        <f t="shared" ref="S10:S26" si="0">C10-R10</f>
        <v>61</v>
      </c>
    </row>
    <row r="11" spans="1:19" x14ac:dyDescent="0.25">
      <c r="A11" s="16">
        <v>2</v>
      </c>
      <c r="B11" s="17" t="str">
        <f>'[1]1'!B14</f>
        <v>Beras</v>
      </c>
      <c r="C11" s="18">
        <f>'[1]11'!C100</f>
        <v>2176</v>
      </c>
      <c r="D11" s="22" t="s">
        <v>20</v>
      </c>
      <c r="E11" s="23"/>
      <c r="F11" s="20">
        <f>'[1]7'!N14</f>
        <v>30</v>
      </c>
      <c r="G11" s="23"/>
      <c r="H11" s="20">
        <f>'[1]8'!N14</f>
        <v>40</v>
      </c>
      <c r="I11" s="23"/>
      <c r="J11" s="20">
        <f>'[1]9'!N14</f>
        <v>50</v>
      </c>
      <c r="K11" s="23"/>
      <c r="L11" s="20">
        <f>'[1]10'!N100</f>
        <v>100</v>
      </c>
      <c r="M11" s="20"/>
      <c r="N11" s="20">
        <f>'[1]11'!N100</f>
        <v>355</v>
      </c>
      <c r="O11" s="20"/>
      <c r="P11" s="20">
        <f>'[1]12'!N101</f>
        <v>275</v>
      </c>
      <c r="Q11" s="24"/>
      <c r="R11" s="20">
        <f>SUM(F11+H11+J11+L11+N11+P11)+[1]r6!T12</f>
        <v>1590</v>
      </c>
      <c r="S11" s="43">
        <f t="shared" si="0"/>
        <v>586</v>
      </c>
    </row>
    <row r="12" spans="1:19" x14ac:dyDescent="0.25">
      <c r="A12" s="16">
        <v>3</v>
      </c>
      <c r="B12" s="17" t="str">
        <f>'[1]1'!B15</f>
        <v>Kecap</v>
      </c>
      <c r="C12" s="18">
        <f>'[1]11'!C101</f>
        <v>792</v>
      </c>
      <c r="D12" s="22" t="s">
        <v>21</v>
      </c>
      <c r="E12" s="20"/>
      <c r="F12" s="20">
        <f>'[1]7'!N15</f>
        <v>15</v>
      </c>
      <c r="G12" s="20"/>
      <c r="H12" s="20">
        <f>'[1]8'!N15</f>
        <v>20</v>
      </c>
      <c r="I12" s="25"/>
      <c r="J12" s="20">
        <f>'[1]9'!N15</f>
        <v>25</v>
      </c>
      <c r="K12" s="20"/>
      <c r="L12" s="20">
        <f>'[1]10'!N101</f>
        <v>44</v>
      </c>
      <c r="M12" s="25"/>
      <c r="N12" s="20">
        <f>'[1]11'!N101</f>
        <v>67</v>
      </c>
      <c r="O12" s="20"/>
      <c r="P12" s="20">
        <f>'[1]12'!N102</f>
        <v>58</v>
      </c>
      <c r="Q12" s="20"/>
      <c r="R12" s="20">
        <f>SUM(F12+H12+J12+L12+N12+P12)+[1]r6!T13</f>
        <v>584</v>
      </c>
      <c r="S12" s="43">
        <f t="shared" si="0"/>
        <v>208</v>
      </c>
    </row>
    <row r="13" spans="1:19" x14ac:dyDescent="0.25">
      <c r="A13" s="16">
        <v>4</v>
      </c>
      <c r="B13" s="17" t="str">
        <f>'[1]1'!B16</f>
        <v>Mie instan</v>
      </c>
      <c r="C13" s="18">
        <f>'[1]11'!C102</f>
        <v>6617</v>
      </c>
      <c r="D13" s="22" t="s">
        <v>22</v>
      </c>
      <c r="E13" s="20"/>
      <c r="F13" s="20">
        <f>'[1]7'!N16</f>
        <v>120</v>
      </c>
      <c r="G13" s="20"/>
      <c r="H13" s="20">
        <f>'[1]8'!N16</f>
        <v>160</v>
      </c>
      <c r="I13" s="20"/>
      <c r="J13" s="20">
        <f>'[1]9'!N16</f>
        <v>200</v>
      </c>
      <c r="K13" s="20"/>
      <c r="L13" s="20">
        <f>'[1]10'!N102</f>
        <v>440</v>
      </c>
      <c r="M13" s="20"/>
      <c r="N13" s="20">
        <f>'[1]11'!N102</f>
        <v>1440</v>
      </c>
      <c r="O13" s="20"/>
      <c r="P13" s="20">
        <f>'[1]12'!N103</f>
        <v>510</v>
      </c>
      <c r="Q13" s="20"/>
      <c r="R13" s="20">
        <f>SUM(F13+H13+J13+L13+N13+P13)+[1]r6!T14</f>
        <v>4310</v>
      </c>
      <c r="S13" s="43">
        <f t="shared" si="0"/>
        <v>2307</v>
      </c>
    </row>
    <row r="14" spans="1:19" x14ac:dyDescent="0.25">
      <c r="A14" s="16">
        <v>5</v>
      </c>
      <c r="B14" s="17" t="str">
        <f>'[1]1'!B17</f>
        <v>Minyak goreng</v>
      </c>
      <c r="C14" s="18">
        <f>'[1]11'!C103</f>
        <v>390</v>
      </c>
      <c r="D14" s="22" t="s">
        <v>23</v>
      </c>
      <c r="E14" s="20"/>
      <c r="F14" s="20">
        <f>'[1]7'!N17</f>
        <v>3</v>
      </c>
      <c r="G14" s="20"/>
      <c r="H14" s="20">
        <f>'[1]8'!N17</f>
        <v>4</v>
      </c>
      <c r="I14" s="20"/>
      <c r="J14" s="20">
        <f>'[1]9'!N17</f>
        <v>5</v>
      </c>
      <c r="K14" s="20"/>
      <c r="L14" s="20">
        <f>'[1]10'!N103</f>
        <v>8</v>
      </c>
      <c r="M14" s="20"/>
      <c r="N14" s="20">
        <f>'[1]11'!N103</f>
        <v>34</v>
      </c>
      <c r="O14" s="20"/>
      <c r="P14" s="20">
        <f>'[1]12'!N104</f>
        <v>52</v>
      </c>
      <c r="Q14" s="20"/>
      <c r="R14" s="20">
        <f>SUM(F14+H14+J14+L14+N14+P14)+[1]r6!T15</f>
        <v>207</v>
      </c>
      <c r="S14" s="43">
        <f t="shared" si="0"/>
        <v>183</v>
      </c>
    </row>
    <row r="15" spans="1:19" x14ac:dyDescent="0.25">
      <c r="A15" s="16">
        <v>6</v>
      </c>
      <c r="B15" s="17" t="str">
        <f>'[1]1'!B18</f>
        <v>Sarden</v>
      </c>
      <c r="C15" s="18">
        <f>'[1]11'!C104</f>
        <v>937</v>
      </c>
      <c r="D15" s="22" t="s">
        <v>24</v>
      </c>
      <c r="E15" s="25"/>
      <c r="F15" s="20">
        <f>'[1]7'!N18</f>
        <v>15</v>
      </c>
      <c r="G15" s="25"/>
      <c r="H15" s="20">
        <f>'[1]8'!N18</f>
        <v>20</v>
      </c>
      <c r="I15" s="25"/>
      <c r="J15" s="20">
        <f>'[1]9'!N18</f>
        <v>25</v>
      </c>
      <c r="K15" s="25"/>
      <c r="L15" s="20">
        <f>'[1]10'!N104</f>
        <v>44</v>
      </c>
      <c r="M15" s="25"/>
      <c r="N15" s="20">
        <f>'[1]11'!N104</f>
        <v>76</v>
      </c>
      <c r="O15" s="20"/>
      <c r="P15" s="20">
        <f>'[1]12'!N105</f>
        <v>58</v>
      </c>
      <c r="Q15" s="20"/>
      <c r="R15" s="20">
        <f>SUM(F15+H15+J15+L15+N15+P15)+[1]r6!T16</f>
        <v>663</v>
      </c>
      <c r="S15" s="43">
        <f t="shared" si="0"/>
        <v>274</v>
      </c>
    </row>
    <row r="16" spans="1:19" x14ac:dyDescent="0.25">
      <c r="A16" s="16">
        <v>7</v>
      </c>
      <c r="B16" s="17" t="str">
        <f>'[1]1'!B19</f>
        <v>Saus tomat/sambal</v>
      </c>
      <c r="C16" s="18">
        <f>'[1]11'!C105</f>
        <v>759</v>
      </c>
      <c r="D16" s="22" t="s">
        <v>21</v>
      </c>
      <c r="E16" s="26"/>
      <c r="F16" s="20">
        <f>'[1]7'!N19</f>
        <v>15</v>
      </c>
      <c r="G16" s="26"/>
      <c r="H16" s="20">
        <f>'[1]8'!N19</f>
        <v>20</v>
      </c>
      <c r="I16" s="26"/>
      <c r="J16" s="20">
        <f>'[1]9'!N19</f>
        <v>25</v>
      </c>
      <c r="K16" s="26"/>
      <c r="L16" s="20">
        <f>'[1]10'!N105</f>
        <v>44</v>
      </c>
      <c r="M16" s="26"/>
      <c r="N16" s="20">
        <f>'[1]11'!N105</f>
        <v>27</v>
      </c>
      <c r="O16" s="20"/>
      <c r="P16" s="20">
        <f>'[1]12'!N106</f>
        <v>58</v>
      </c>
      <c r="Q16" s="20"/>
      <c r="R16" s="20">
        <f>SUM(F16+H16+J16+L16+N16+P16)+[1]r6!T17</f>
        <v>544</v>
      </c>
      <c r="S16" s="43">
        <f t="shared" si="0"/>
        <v>215</v>
      </c>
    </row>
    <row r="17" spans="1:19" x14ac:dyDescent="0.25">
      <c r="A17" s="16">
        <v>8</v>
      </c>
      <c r="B17" s="17" t="str">
        <f>'[1]1'!B20</f>
        <v>Telur</v>
      </c>
      <c r="C17" s="18">
        <f>'[1]11'!C106</f>
        <v>14</v>
      </c>
      <c r="D17" s="19" t="s">
        <v>20</v>
      </c>
      <c r="E17" s="27"/>
      <c r="F17" s="20">
        <f>'[1]7'!N20</f>
        <v>0</v>
      </c>
      <c r="G17" s="27"/>
      <c r="H17" s="20">
        <f>'[1]8'!N20</f>
        <v>0</v>
      </c>
      <c r="I17" s="27"/>
      <c r="J17" s="20">
        <f>'[1]9'!N20</f>
        <v>0</v>
      </c>
      <c r="K17" s="27"/>
      <c r="L17" s="20">
        <f>'[1]10'!N106</f>
        <v>0</v>
      </c>
      <c r="M17" s="27"/>
      <c r="N17" s="20">
        <f>'[1]11'!N106</f>
        <v>0</v>
      </c>
      <c r="O17" s="28"/>
      <c r="P17" s="20">
        <f>'[1]12'!N107</f>
        <v>0</v>
      </c>
      <c r="Q17" s="28"/>
      <c r="R17" s="20">
        <f>SUM(F17+H17+J17+L17+N17+P17)+[1]r6!T18</f>
        <v>14</v>
      </c>
      <c r="S17" s="43">
        <f t="shared" si="0"/>
        <v>0</v>
      </c>
    </row>
    <row r="18" spans="1:19" x14ac:dyDescent="0.25">
      <c r="A18" s="16">
        <v>9</v>
      </c>
      <c r="B18" s="17" t="str">
        <f>'[1]1'!B21</f>
        <v>Seng</v>
      </c>
      <c r="C18" s="18">
        <f>'[1]11'!C107</f>
        <v>604</v>
      </c>
      <c r="D18" s="29" t="s">
        <v>25</v>
      </c>
      <c r="E18" s="27"/>
      <c r="F18" s="20">
        <f>'[1]7'!N21</f>
        <v>17</v>
      </c>
      <c r="G18" s="27"/>
      <c r="H18" s="20">
        <f>'[1]8'!N21</f>
        <v>23</v>
      </c>
      <c r="I18" s="27"/>
      <c r="J18" s="20">
        <f>'[1]9'!N21</f>
        <v>42</v>
      </c>
      <c r="K18" s="27"/>
      <c r="L18" s="20">
        <f>'[1]10'!N107</f>
        <v>41</v>
      </c>
      <c r="M18" s="27"/>
      <c r="N18" s="20">
        <f>'[1]11'!N107</f>
        <v>241</v>
      </c>
      <c r="O18" s="28"/>
      <c r="P18" s="20">
        <f>'[1]12'!N108</f>
        <v>30</v>
      </c>
      <c r="Q18" s="28"/>
      <c r="R18" s="20">
        <f>SUM(F18+H18+J18+L18+N18+P18)+[1]r6!T19</f>
        <v>569</v>
      </c>
      <c r="S18" s="43">
        <f t="shared" si="0"/>
        <v>35</v>
      </c>
    </row>
    <row r="19" spans="1:19" x14ac:dyDescent="0.25">
      <c r="A19" s="16">
        <v>10</v>
      </c>
      <c r="B19" s="17" t="str">
        <f>'[1]1'!B22</f>
        <v>Triplek</v>
      </c>
      <c r="C19" s="18">
        <f>'[1]11'!C108</f>
        <v>527</v>
      </c>
      <c r="D19" s="29" t="s">
        <v>25</v>
      </c>
      <c r="E19" s="27"/>
      <c r="F19" s="20">
        <f>'[1]7'!N22</f>
        <v>0</v>
      </c>
      <c r="G19" s="27"/>
      <c r="H19" s="20">
        <f>'[1]8'!N22</f>
        <v>23</v>
      </c>
      <c r="I19" s="27"/>
      <c r="J19" s="20">
        <f>'[1]9'!N22</f>
        <v>24</v>
      </c>
      <c r="K19" s="27"/>
      <c r="L19" s="20">
        <f>'[1]10'!N108</f>
        <v>5</v>
      </c>
      <c r="M19" s="27"/>
      <c r="N19" s="20">
        <f>'[1]11'!N108</f>
        <v>13</v>
      </c>
      <c r="O19" s="28"/>
      <c r="P19" s="20">
        <f>'[1]12'!N109</f>
        <v>26</v>
      </c>
      <c r="Q19" s="28"/>
      <c r="R19" s="20">
        <f>SUM(F19+H19+J19+L19+N19+P19)+[1]r6!T20</f>
        <v>316</v>
      </c>
      <c r="S19" s="43">
        <f t="shared" si="0"/>
        <v>211</v>
      </c>
    </row>
    <row r="20" spans="1:19" x14ac:dyDescent="0.25">
      <c r="A20" s="16">
        <v>11</v>
      </c>
      <c r="B20" s="17" t="str">
        <f>'[1]1'!B23</f>
        <v>Paku payung</v>
      </c>
      <c r="C20" s="18">
        <f>'[1]11'!C109</f>
        <v>32</v>
      </c>
      <c r="D20" s="29" t="s">
        <v>20</v>
      </c>
      <c r="E20" s="27"/>
      <c r="F20" s="20">
        <f>'[1]7'!N23</f>
        <v>2</v>
      </c>
      <c r="G20" s="27"/>
      <c r="H20" s="20">
        <f>'[1]8'!N23</f>
        <v>4</v>
      </c>
      <c r="I20" s="27"/>
      <c r="J20" s="20">
        <f>'[1]9'!N23</f>
        <v>2</v>
      </c>
      <c r="K20" s="27"/>
      <c r="L20" s="20">
        <f>'[1]10'!N109</f>
        <v>0</v>
      </c>
      <c r="M20" s="27"/>
      <c r="N20" s="20">
        <f>'[1]11'!N109</f>
        <v>0</v>
      </c>
      <c r="O20" s="28"/>
      <c r="P20" s="20">
        <f>'[1]12'!N110</f>
        <v>0</v>
      </c>
      <c r="Q20" s="28"/>
      <c r="R20" s="20">
        <f>SUM(F20+H20+J20+L20+N20+P20)+[1]r6!T21</f>
        <v>32</v>
      </c>
      <c r="S20" s="43">
        <f t="shared" si="0"/>
        <v>0</v>
      </c>
    </row>
    <row r="21" spans="1:19" x14ac:dyDescent="0.25">
      <c r="A21" s="16">
        <v>12</v>
      </c>
      <c r="B21" s="17" t="str">
        <f>'[1]1'!B24</f>
        <v>Paku usuk</v>
      </c>
      <c r="C21" s="18">
        <f>'[1]11'!C110</f>
        <v>27.25</v>
      </c>
      <c r="D21" s="29" t="s">
        <v>20</v>
      </c>
      <c r="E21" s="27"/>
      <c r="F21" s="20">
        <f>'[1]7'!N24</f>
        <v>2</v>
      </c>
      <c r="G21" s="27"/>
      <c r="H21" s="20">
        <f>'[1]8'!N24</f>
        <v>0</v>
      </c>
      <c r="I21" s="27"/>
      <c r="J21" s="20">
        <f>'[1]9'!N24</f>
        <v>0</v>
      </c>
      <c r="K21" s="27"/>
      <c r="L21" s="20">
        <f>'[1]10'!N110</f>
        <v>0</v>
      </c>
      <c r="M21" s="27"/>
      <c r="N21" s="20">
        <f>'[1]11'!N110</f>
        <v>0</v>
      </c>
      <c r="O21" s="28"/>
      <c r="P21" s="20">
        <f>'[1]12'!N111</f>
        <v>0</v>
      </c>
      <c r="Q21" s="28"/>
      <c r="R21" s="20">
        <f>SUM(F21+H21+J21+L21+N21+P21)+[1]r6!T22</f>
        <v>27</v>
      </c>
      <c r="S21" s="43">
        <f t="shared" si="0"/>
        <v>0.25</v>
      </c>
    </row>
    <row r="22" spans="1:19" x14ac:dyDescent="0.25">
      <c r="A22" s="16">
        <v>13</v>
      </c>
      <c r="B22" s="17" t="str">
        <f>'[1]1'!B25</f>
        <v>Paku reng</v>
      </c>
      <c r="C22" s="18">
        <f>'[1]11'!C111</f>
        <v>23.25</v>
      </c>
      <c r="D22" s="29" t="s">
        <v>20</v>
      </c>
      <c r="E22" s="27"/>
      <c r="F22" s="20">
        <f>'[1]7'!N25</f>
        <v>0</v>
      </c>
      <c r="G22" s="27"/>
      <c r="H22" s="20">
        <f>'[1]8'!N25</f>
        <v>0</v>
      </c>
      <c r="I22" s="27"/>
      <c r="J22" s="20">
        <f>'[1]9'!N25</f>
        <v>0</v>
      </c>
      <c r="K22" s="27"/>
      <c r="L22" s="20">
        <f>'[1]10'!N111</f>
        <v>0</v>
      </c>
      <c r="M22" s="27"/>
      <c r="N22" s="20">
        <f>'[1]11'!N111</f>
        <v>0</v>
      </c>
      <c r="O22" s="28"/>
      <c r="P22" s="20">
        <f>'[1]12'!N112</f>
        <v>0</v>
      </c>
      <c r="Q22" s="28"/>
      <c r="R22" s="20">
        <f>SUM(F22+H22+J22+L22+N22+P22)+[1]r6!T23</f>
        <v>23.25</v>
      </c>
      <c r="S22" s="43">
        <f t="shared" si="0"/>
        <v>0</v>
      </c>
    </row>
    <row r="23" spans="1:19" x14ac:dyDescent="0.25">
      <c r="A23" s="16">
        <v>14</v>
      </c>
      <c r="B23" s="17" t="str">
        <f>'[1]1'!B26</f>
        <v>Bronjong</v>
      </c>
      <c r="C23" s="18">
        <f>'[1]11'!C112</f>
        <v>964</v>
      </c>
      <c r="D23" s="29" t="s">
        <v>26</v>
      </c>
      <c r="E23" s="27"/>
      <c r="F23" s="20">
        <f>'[1]7'!N26</f>
        <v>35</v>
      </c>
      <c r="G23" s="27"/>
      <c r="H23" s="20">
        <f>'[1]8'!N26</f>
        <v>35</v>
      </c>
      <c r="I23" s="27"/>
      <c r="J23" s="20">
        <f>'[1]9'!N26</f>
        <v>46</v>
      </c>
      <c r="K23" s="27"/>
      <c r="L23" s="20">
        <f>'[1]10'!N112</f>
        <v>75</v>
      </c>
      <c r="M23" s="27"/>
      <c r="N23" s="20">
        <f>'[1]11'!N112</f>
        <v>75</v>
      </c>
      <c r="O23" s="28"/>
      <c r="P23" s="20">
        <f>'[1]12'!N113</f>
        <v>160</v>
      </c>
      <c r="Q23" s="28"/>
      <c r="R23" s="20">
        <f>SUM(F23+H23+J23+L23+N23+P23)+[1]r6!T24</f>
        <v>771</v>
      </c>
      <c r="S23" s="43">
        <f t="shared" si="0"/>
        <v>193</v>
      </c>
    </row>
    <row r="24" spans="1:19" x14ac:dyDescent="0.25">
      <c r="A24" s="16">
        <v>15</v>
      </c>
      <c r="B24" s="17" t="str">
        <f>'[1]1'!B27</f>
        <v>Bambu</v>
      </c>
      <c r="C24" s="18">
        <f>'[1]11'!C113</f>
        <v>0</v>
      </c>
      <c r="D24" s="29" t="s">
        <v>27</v>
      </c>
      <c r="E24" s="27"/>
      <c r="F24" s="20">
        <f>'[1]7'!N27</f>
        <v>0</v>
      </c>
      <c r="G24" s="27"/>
      <c r="H24" s="20">
        <f>'[1]8'!N27</f>
        <v>0</v>
      </c>
      <c r="I24" s="27"/>
      <c r="J24" s="20">
        <f>'[1]9'!N27</f>
        <v>0</v>
      </c>
      <c r="K24" s="27"/>
      <c r="L24" s="20">
        <f>'[1]10'!N113</f>
        <v>0</v>
      </c>
      <c r="M24" s="27"/>
      <c r="N24" s="20">
        <f>'[1]11'!N113</f>
        <v>0</v>
      </c>
      <c r="O24" s="28"/>
      <c r="P24" s="20">
        <f>'[1]12'!N114</f>
        <v>0</v>
      </c>
      <c r="Q24" s="28"/>
      <c r="R24" s="20">
        <f>SUM(F24+H24+J24+L24+N24+P24)+[1]r6!T25</f>
        <v>0</v>
      </c>
      <c r="S24" s="43">
        <f t="shared" si="0"/>
        <v>0</v>
      </c>
    </row>
    <row r="25" spans="1:19" x14ac:dyDescent="0.25">
      <c r="A25" s="16">
        <v>16</v>
      </c>
      <c r="B25" s="17" t="str">
        <f>'[1]1'!B28</f>
        <v>Bendrat</v>
      </c>
      <c r="C25" s="18">
        <f>'[1]11'!C114</f>
        <v>18</v>
      </c>
      <c r="D25" s="29" t="s">
        <v>20</v>
      </c>
      <c r="E25" s="27"/>
      <c r="F25" s="20">
        <f>'[1]7'!N28</f>
        <v>0</v>
      </c>
      <c r="G25" s="27"/>
      <c r="H25" s="20">
        <f>'[1]8'!N28</f>
        <v>0</v>
      </c>
      <c r="I25" s="27"/>
      <c r="J25" s="20">
        <f>'[1]9'!N28</f>
        <v>0</v>
      </c>
      <c r="K25" s="27"/>
      <c r="L25" s="20">
        <f>'[1]10'!N114</f>
        <v>0</v>
      </c>
      <c r="M25" s="27"/>
      <c r="N25" s="20">
        <f>'[1]11'!N114</f>
        <v>0</v>
      </c>
      <c r="O25" s="28"/>
      <c r="P25" s="20">
        <f>'[1]12'!N115</f>
        <v>0</v>
      </c>
      <c r="Q25" s="28"/>
      <c r="R25" s="20">
        <f>SUM(F25+H25+J25+L25+N25+P25)+[1]r6!T26</f>
        <v>0</v>
      </c>
      <c r="S25" s="43">
        <f t="shared" si="0"/>
        <v>18</v>
      </c>
    </row>
    <row r="26" spans="1:19" x14ac:dyDescent="0.25">
      <c r="A26" s="16">
        <v>17</v>
      </c>
      <c r="B26" s="17" t="str">
        <f>'[1]1'!B29</f>
        <v>Semen</v>
      </c>
      <c r="C26" s="18">
        <f>'[1]11'!C115</f>
        <v>91</v>
      </c>
      <c r="D26" s="29" t="s">
        <v>28</v>
      </c>
      <c r="E26" s="27"/>
      <c r="F26" s="20">
        <f>'[1]7'!N29</f>
        <v>20</v>
      </c>
      <c r="G26" s="27"/>
      <c r="H26" s="20">
        <f>'[1]8'!N29</f>
        <v>0</v>
      </c>
      <c r="I26" s="27"/>
      <c r="J26" s="20">
        <f>'[1]9'!N29</f>
        <v>0</v>
      </c>
      <c r="K26" s="27"/>
      <c r="L26" s="20">
        <f>'[1]10'!N115</f>
        <v>0</v>
      </c>
      <c r="M26" s="27"/>
      <c r="N26" s="20">
        <f>'[1]11'!N115</f>
        <v>50</v>
      </c>
      <c r="O26" s="28"/>
      <c r="P26" s="20">
        <f>'[1]12'!N116</f>
        <v>0</v>
      </c>
      <c r="Q26" s="28"/>
      <c r="R26" s="20">
        <f>SUM(F26+H26+J26+L26+N26+P26)+[1]r6!T27</f>
        <v>90</v>
      </c>
      <c r="S26" s="43">
        <f t="shared" si="0"/>
        <v>1</v>
      </c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3"/>
      <c r="M29" s="33"/>
      <c r="P29" s="34" t="s">
        <v>46</v>
      </c>
      <c r="Q29" s="35"/>
      <c r="R29" s="35"/>
      <c r="S29" s="33"/>
    </row>
    <row r="30" spans="1:19" x14ac:dyDescent="0.25">
      <c r="A30" s="33"/>
      <c r="B30" s="33"/>
      <c r="D30" s="34" t="s">
        <v>29</v>
      </c>
      <c r="E30" s="33"/>
      <c r="F30" s="33"/>
      <c r="G30" s="33"/>
      <c r="H30" s="33"/>
      <c r="I30" s="33"/>
      <c r="J30" s="33"/>
      <c r="K30" s="34"/>
      <c r="L30" s="33"/>
      <c r="M30" s="33"/>
      <c r="P30" s="34"/>
      <c r="Q30" s="35"/>
      <c r="R30" s="35"/>
      <c r="S30" s="33"/>
    </row>
    <row r="31" spans="1:19" x14ac:dyDescent="0.25">
      <c r="A31" s="33"/>
      <c r="B31" s="33"/>
      <c r="D31" s="34"/>
      <c r="E31" s="33"/>
      <c r="F31" s="33"/>
      <c r="G31" s="33"/>
      <c r="H31" s="33"/>
      <c r="I31" s="33"/>
      <c r="J31" s="33"/>
      <c r="K31" s="33"/>
      <c r="L31" s="33"/>
      <c r="M31" s="33"/>
      <c r="P31" s="34" t="s">
        <v>30</v>
      </c>
      <c r="Q31" s="34"/>
      <c r="R31" s="34"/>
      <c r="S31" s="33"/>
    </row>
    <row r="32" spans="1:19" x14ac:dyDescent="0.25">
      <c r="A32" s="36"/>
      <c r="B32" s="37"/>
      <c r="D32" s="34" t="s">
        <v>31</v>
      </c>
      <c r="E32" s="33"/>
      <c r="F32" s="33"/>
      <c r="G32" s="33" t="s">
        <v>32</v>
      </c>
      <c r="H32" s="33"/>
      <c r="I32" s="33"/>
      <c r="J32" s="33"/>
      <c r="K32" s="33"/>
      <c r="L32" s="33"/>
      <c r="M32" s="33"/>
      <c r="P32" s="34"/>
      <c r="Q32" s="34"/>
      <c r="R32" s="34"/>
      <c r="S32" s="33"/>
    </row>
    <row r="33" spans="1:19" x14ac:dyDescent="0.25">
      <c r="A33" s="36"/>
      <c r="B33" s="37"/>
      <c r="D33" s="34" t="s">
        <v>33</v>
      </c>
      <c r="E33" s="33"/>
      <c r="F33" s="33"/>
      <c r="G33" s="33"/>
      <c r="H33" s="33"/>
      <c r="I33" s="33"/>
      <c r="J33" s="33"/>
      <c r="K33" s="33"/>
      <c r="L33" s="33"/>
      <c r="M33" s="33"/>
      <c r="P33" s="34"/>
      <c r="Q33" s="34"/>
      <c r="R33" s="34"/>
      <c r="S33" s="33"/>
    </row>
    <row r="34" spans="1:19" x14ac:dyDescent="0.25">
      <c r="A34" s="36"/>
      <c r="B34" s="37"/>
      <c r="D34" s="34" t="s">
        <v>34</v>
      </c>
      <c r="E34" s="33"/>
      <c r="F34" s="33"/>
      <c r="G34" s="33"/>
      <c r="H34" s="33"/>
      <c r="I34" s="33"/>
      <c r="J34" s="33"/>
      <c r="K34" s="33"/>
      <c r="L34" s="33"/>
      <c r="M34" s="33"/>
      <c r="P34" s="34"/>
      <c r="Q34" s="34"/>
      <c r="R34" s="34"/>
      <c r="S34" s="33"/>
    </row>
    <row r="35" spans="1:19" x14ac:dyDescent="0.25">
      <c r="A35" s="36"/>
      <c r="B35" s="37"/>
      <c r="D35" s="34"/>
      <c r="E35" s="33"/>
      <c r="F35" s="33"/>
      <c r="G35" s="33"/>
      <c r="H35" s="33"/>
      <c r="I35" s="33"/>
      <c r="J35" s="33"/>
      <c r="K35" s="33"/>
      <c r="L35" s="33"/>
      <c r="M35" s="33"/>
      <c r="P35" s="34"/>
      <c r="Q35" s="34"/>
      <c r="R35" s="34"/>
      <c r="S35" s="33"/>
    </row>
    <row r="36" spans="1:19" x14ac:dyDescent="0.25">
      <c r="A36" s="36"/>
      <c r="B36" s="37"/>
      <c r="D36" s="33"/>
      <c r="E36" s="33"/>
      <c r="F36" s="33"/>
      <c r="G36" s="33"/>
      <c r="H36" s="33"/>
      <c r="I36" s="33"/>
      <c r="J36" s="33"/>
      <c r="K36" s="33"/>
      <c r="L36" s="33"/>
      <c r="M36" s="33"/>
      <c r="P36" s="39" t="s">
        <v>35</v>
      </c>
      <c r="Q36" s="39"/>
      <c r="R36" s="39"/>
      <c r="S36" s="33"/>
    </row>
    <row r="37" spans="1:19" x14ac:dyDescent="0.25">
      <c r="A37" s="36"/>
      <c r="B37" s="37"/>
      <c r="D37" s="33"/>
      <c r="E37" s="33"/>
      <c r="F37" s="33"/>
      <c r="G37" s="33"/>
      <c r="H37" s="33"/>
      <c r="I37" s="33"/>
      <c r="J37" s="33"/>
      <c r="K37" s="33"/>
      <c r="L37" s="33"/>
      <c r="M37" s="33"/>
      <c r="P37" s="34" t="s">
        <v>36</v>
      </c>
      <c r="Q37" s="39"/>
      <c r="R37" s="39"/>
      <c r="S37" s="33"/>
    </row>
    <row r="38" spans="1:19" x14ac:dyDescent="0.25">
      <c r="A38" s="36"/>
      <c r="B38" s="37"/>
      <c r="D38" s="33"/>
      <c r="E38" s="33"/>
      <c r="F38" s="33"/>
      <c r="G38" s="33"/>
      <c r="H38" s="33"/>
      <c r="I38" s="33"/>
      <c r="J38" s="33"/>
      <c r="K38" s="33"/>
      <c r="L38" s="33"/>
      <c r="M38" s="33"/>
      <c r="Q38" s="34"/>
      <c r="R38" s="34"/>
      <c r="S38" s="33"/>
    </row>
    <row r="39" spans="1:19" x14ac:dyDescent="0.25">
      <c r="A39" s="36"/>
      <c r="B39" s="40"/>
      <c r="D39" s="39" t="s">
        <v>37</v>
      </c>
      <c r="E39" s="33"/>
      <c r="F39" s="33"/>
      <c r="G39" s="33"/>
      <c r="H39" s="33"/>
      <c r="I39" s="33"/>
      <c r="J39" s="33"/>
      <c r="K39" s="42"/>
      <c r="L39" s="33"/>
      <c r="M39" s="33"/>
      <c r="Q39" s="42"/>
      <c r="R39" s="33"/>
      <c r="S39" s="33"/>
    </row>
    <row r="40" spans="1:19" x14ac:dyDescent="0.25">
      <c r="A40" s="33"/>
      <c r="B40" s="33"/>
      <c r="D40" s="34" t="s">
        <v>38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Q40" s="33"/>
      <c r="R40" s="33"/>
      <c r="S40" s="33"/>
    </row>
  </sheetData>
  <mergeCells count="20">
    <mergeCell ref="S4:S7"/>
    <mergeCell ref="C6:C7"/>
    <mergeCell ref="D6:D7"/>
    <mergeCell ref="E6:E7"/>
    <mergeCell ref="F6:F7"/>
    <mergeCell ref="G6:G7"/>
    <mergeCell ref="H6:H7"/>
    <mergeCell ref="I6:I7"/>
    <mergeCell ref="A4:A7"/>
    <mergeCell ref="B4:B7"/>
    <mergeCell ref="C4:D5"/>
    <mergeCell ref="Q4:Q7"/>
    <mergeCell ref="R4:R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70078740157483" right="0.39370078740157483" top="0.6692913385826772" bottom="0.59055118110236227" header="0.31496062992125984" footer="0.31496062992125984"/>
  <pageSetup paperSize="256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</vt:lpstr>
      <vt:lpstr>2</vt:lpstr>
      <vt:lpstr>Sheet3</vt:lpstr>
      <vt:lpstr>'1'!Print_Area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X441UB</dc:creator>
  <cp:lastModifiedBy>X441UB</cp:lastModifiedBy>
  <cp:lastPrinted>2021-01-28T02:02:35Z</cp:lastPrinted>
  <dcterms:created xsi:type="dcterms:W3CDTF">2021-01-27T13:37:15Z</dcterms:created>
  <dcterms:modified xsi:type="dcterms:W3CDTF">2021-01-28T02:02:37Z</dcterms:modified>
</cp:coreProperties>
</file>