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DINPERINDAG MEDIA\6. ADMIN PERINDAG\SATU DATA PURBALINGGA - DINPERINDAG\Perdagangan\"/>
    </mc:Choice>
  </mc:AlternateContent>
  <xr:revisionPtr revIDLastSave="0" documentId="13_ncr:1_{9B41B5F7-2C56-4F3F-9992-8DDACE36905E}" xr6:coauthVersionLast="46" xr6:coauthVersionMax="47" xr10:uidLastSave="{00000000-0000-0000-0000-000000000000}"/>
  <bookViews>
    <workbookView xWindow="0" yWindow="390" windowWidth="20490" windowHeight="10485" tabRatio="373" xr2:uid="{BEB52CF6-1C74-47DF-A88E-11D24428A6F8}"/>
  </bookViews>
  <sheets>
    <sheet name="SINPI 2023" sheetId="13" r:id="rId1"/>
  </sheets>
  <definedNames>
    <definedName name="_xlnm.Print_Area" localSheetId="0">'SINPI 2023'!$A$51:$AG$73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5" i="13" l="1"/>
  <c r="AE73" i="13"/>
  <c r="AG72" i="13"/>
  <c r="AG73" i="13"/>
  <c r="AG49" i="13"/>
  <c r="AF73" i="13"/>
  <c r="AF49" i="13"/>
  <c r="AF25" i="13"/>
  <c r="AB49" i="13" l="1"/>
  <c r="Z25" i="13" l="1"/>
  <c r="Y25" i="13"/>
  <c r="AC7" i="13" l="1"/>
  <c r="V49" i="13" l="1"/>
  <c r="V25" i="13"/>
  <c r="P25" i="13" l="1"/>
  <c r="I49" i="13"/>
  <c r="I25" i="13"/>
  <c r="G49" i="13"/>
  <c r="D31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7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C73" i="13"/>
  <c r="AD72" i="13"/>
  <c r="AC72" i="13"/>
  <c r="AD71" i="13"/>
  <c r="AC71" i="13"/>
  <c r="AD70" i="13"/>
  <c r="AC70" i="13"/>
  <c r="AD69" i="13"/>
  <c r="AC69" i="13"/>
  <c r="AD68" i="13"/>
  <c r="AC68" i="13"/>
  <c r="AD67" i="13"/>
  <c r="AC67" i="13"/>
  <c r="AD66" i="13"/>
  <c r="AC66" i="13"/>
  <c r="AD65" i="13"/>
  <c r="AC65" i="13"/>
  <c r="AD64" i="13"/>
  <c r="AG64" i="13" s="1"/>
  <c r="AC64" i="13"/>
  <c r="AD63" i="13"/>
  <c r="AC63" i="13"/>
  <c r="AD62" i="13"/>
  <c r="AC62" i="13"/>
  <c r="AD61" i="13"/>
  <c r="AC61" i="13"/>
  <c r="AD60" i="13"/>
  <c r="AC60" i="13"/>
  <c r="AD59" i="13"/>
  <c r="AC59" i="13"/>
  <c r="AD58" i="13"/>
  <c r="AC58" i="13"/>
  <c r="AD57" i="13"/>
  <c r="AC57" i="13"/>
  <c r="AD56" i="13"/>
  <c r="AC56" i="13"/>
  <c r="AD55" i="13"/>
  <c r="AC55" i="13"/>
  <c r="AA49" i="13"/>
  <c r="Z49" i="13"/>
  <c r="Y49" i="13"/>
  <c r="X49" i="13"/>
  <c r="W49" i="13"/>
  <c r="T49" i="13"/>
  <c r="S49" i="13"/>
  <c r="R49" i="13"/>
  <c r="Q49" i="13"/>
  <c r="P49" i="13"/>
  <c r="O49" i="13"/>
  <c r="N49" i="13"/>
  <c r="M49" i="13"/>
  <c r="L49" i="13"/>
  <c r="K49" i="13"/>
  <c r="J49" i="13"/>
  <c r="H49" i="13"/>
  <c r="F49" i="13"/>
  <c r="E49" i="13"/>
  <c r="C49" i="13"/>
  <c r="AD48" i="13"/>
  <c r="AG48" i="13" s="1"/>
  <c r="AC48" i="13"/>
  <c r="AD47" i="13"/>
  <c r="AG47" i="13" s="1"/>
  <c r="AC47" i="13"/>
  <c r="AD46" i="13"/>
  <c r="AG46" i="13" s="1"/>
  <c r="AC46" i="13"/>
  <c r="AD45" i="13"/>
  <c r="AG45" i="13" s="1"/>
  <c r="AC45" i="13"/>
  <c r="AD44" i="13"/>
  <c r="AC44" i="13"/>
  <c r="AD43" i="13"/>
  <c r="AG43" i="13" s="1"/>
  <c r="AC43" i="13"/>
  <c r="AD42" i="13"/>
  <c r="AG42" i="13" s="1"/>
  <c r="AC42" i="13"/>
  <c r="AD41" i="13"/>
  <c r="AG41" i="13" s="1"/>
  <c r="AC41" i="13"/>
  <c r="AD40" i="13"/>
  <c r="AC40" i="13"/>
  <c r="AD39" i="13"/>
  <c r="AG39" i="13" s="1"/>
  <c r="AC39" i="13"/>
  <c r="AD38" i="13"/>
  <c r="AG38" i="13" s="1"/>
  <c r="AC38" i="13"/>
  <c r="AD37" i="13"/>
  <c r="AG37" i="13" s="1"/>
  <c r="AC37" i="13"/>
  <c r="AD36" i="13"/>
  <c r="AC36" i="13"/>
  <c r="AD35" i="13"/>
  <c r="AG35" i="13" s="1"/>
  <c r="AC35" i="13"/>
  <c r="AD34" i="13"/>
  <c r="AG34" i="13" s="1"/>
  <c r="AC34" i="13"/>
  <c r="AD33" i="13"/>
  <c r="AG33" i="13" s="1"/>
  <c r="AC33" i="13"/>
  <c r="AD32" i="13"/>
  <c r="AC32" i="13"/>
  <c r="AD31" i="13"/>
  <c r="AG31" i="13" s="1"/>
  <c r="T25" i="13"/>
  <c r="AB25" i="13"/>
  <c r="AA25" i="13"/>
  <c r="X25" i="13"/>
  <c r="W25" i="13"/>
  <c r="U25" i="13"/>
  <c r="S25" i="13"/>
  <c r="R25" i="13"/>
  <c r="Q25" i="13"/>
  <c r="O25" i="13"/>
  <c r="N25" i="13"/>
  <c r="M25" i="13"/>
  <c r="L25" i="13"/>
  <c r="K25" i="13"/>
  <c r="J25" i="13"/>
  <c r="H25" i="13"/>
  <c r="G25" i="13"/>
  <c r="F25" i="13"/>
  <c r="E25" i="13"/>
  <c r="C25" i="13"/>
  <c r="AD24" i="13"/>
  <c r="AC24" i="13"/>
  <c r="AD23" i="13"/>
  <c r="AG23" i="13" s="1"/>
  <c r="AC23" i="13"/>
  <c r="AD22" i="13"/>
  <c r="AG22" i="13" s="1"/>
  <c r="AC22" i="13"/>
  <c r="AD21" i="13"/>
  <c r="AG21" i="13" s="1"/>
  <c r="AC21" i="13"/>
  <c r="AD20" i="13"/>
  <c r="AG20" i="13" s="1"/>
  <c r="AC20" i="13"/>
  <c r="AD19" i="13"/>
  <c r="AG19" i="13" s="1"/>
  <c r="AC19" i="13"/>
  <c r="AD18" i="13"/>
  <c r="AG18" i="13" s="1"/>
  <c r="AC18" i="13"/>
  <c r="AD17" i="13"/>
  <c r="AG17" i="13" s="1"/>
  <c r="AC17" i="13"/>
  <c r="AD16" i="13"/>
  <c r="AG16" i="13" s="1"/>
  <c r="AC16" i="13"/>
  <c r="AD15" i="13"/>
  <c r="AG15" i="13" s="1"/>
  <c r="AC15" i="13"/>
  <c r="AD14" i="13"/>
  <c r="AG14" i="13" s="1"/>
  <c r="AC14" i="13"/>
  <c r="AD13" i="13"/>
  <c r="AG13" i="13" s="1"/>
  <c r="AC13" i="13"/>
  <c r="AD12" i="13"/>
  <c r="AG12" i="13" s="1"/>
  <c r="AC12" i="13"/>
  <c r="AD11" i="13"/>
  <c r="AC11" i="13"/>
  <c r="AD10" i="13"/>
  <c r="AG10" i="13" s="1"/>
  <c r="AC10" i="13"/>
  <c r="AD9" i="13"/>
  <c r="AG9" i="13" s="1"/>
  <c r="AC9" i="13"/>
  <c r="AD8" i="13"/>
  <c r="AG8" i="13" s="1"/>
  <c r="AC8" i="13"/>
  <c r="AD7" i="13"/>
  <c r="AG7" i="13" s="1"/>
  <c r="AE11" i="13" l="1"/>
  <c r="AG11" i="13"/>
  <c r="AE32" i="13"/>
  <c r="AG32" i="13"/>
  <c r="AE36" i="13"/>
  <c r="AG36" i="13"/>
  <c r="AE40" i="13"/>
  <c r="AG40" i="13"/>
  <c r="AE44" i="13"/>
  <c r="AG44" i="13"/>
  <c r="AG24" i="13"/>
  <c r="AE24" i="13"/>
  <c r="AE7" i="13"/>
  <c r="AE13" i="13"/>
  <c r="AE15" i="13"/>
  <c r="AE17" i="13"/>
  <c r="AE21" i="13"/>
  <c r="AE9" i="13"/>
  <c r="AE8" i="13"/>
  <c r="AE31" i="13"/>
  <c r="AE35" i="13"/>
  <c r="AE39" i="13"/>
  <c r="AE43" i="13"/>
  <c r="AE47" i="13"/>
  <c r="D73" i="13"/>
  <c r="D25" i="13"/>
  <c r="AE10" i="13"/>
  <c r="AE14" i="13"/>
  <c r="AE18" i="13"/>
  <c r="AE22" i="13"/>
  <c r="AE33" i="13"/>
  <c r="AE37" i="13"/>
  <c r="AE41" i="13"/>
  <c r="AE45" i="13"/>
  <c r="AE64" i="13"/>
  <c r="AE72" i="13"/>
  <c r="D49" i="13"/>
  <c r="AE12" i="13"/>
  <c r="AE20" i="13"/>
  <c r="AE16" i="13"/>
  <c r="AE19" i="13"/>
  <c r="AE23" i="13"/>
  <c r="AE34" i="13"/>
  <c r="AE38" i="13"/>
  <c r="AE42" i="13"/>
  <c r="AE46" i="13"/>
  <c r="AE48" i="13"/>
  <c r="AD73" i="13"/>
  <c r="AD49" i="13"/>
  <c r="AC73" i="13"/>
  <c r="AC25" i="13"/>
  <c r="AD25" i="13"/>
  <c r="AE25" i="13" l="1"/>
  <c r="AE49" i="13"/>
  <c r="AC31" i="13" l="1"/>
  <c r="AC49" i="13" s="1"/>
  <c r="U49" i="13"/>
</calcChain>
</file>

<file path=xl/sharedStrings.xml><?xml version="1.0" encoding="utf-8"?>
<sst xmlns="http://schemas.openxmlformats.org/spreadsheetml/2006/main" count="202" uniqueCount="50">
  <si>
    <t>No</t>
  </si>
  <si>
    <t>Kecamatan</t>
  </si>
  <si>
    <t>Januari</t>
  </si>
  <si>
    <t>Mei</t>
  </si>
  <si>
    <t>September</t>
  </si>
  <si>
    <t>Oktober</t>
  </si>
  <si>
    <t>November</t>
  </si>
  <si>
    <t>Desember</t>
  </si>
  <si>
    <t>Jumlah</t>
  </si>
  <si>
    <t>Februari</t>
  </si>
  <si>
    <t>Maret</t>
  </si>
  <si>
    <t>April</t>
  </si>
  <si>
    <t>Juni</t>
  </si>
  <si>
    <t>Juli</t>
  </si>
  <si>
    <t>Agustus</t>
  </si>
  <si>
    <t>Bobotsari</t>
  </si>
  <si>
    <t>Bojongsari</t>
  </si>
  <si>
    <t>Bukateja</t>
  </si>
  <si>
    <t>Kaligondang</t>
  </si>
  <si>
    <t>Kalimanah</t>
  </si>
  <si>
    <t>Karanganyar</t>
  </si>
  <si>
    <t>Karangjambu</t>
  </si>
  <si>
    <t>Karangmoncol</t>
  </si>
  <si>
    <t>Karangreja</t>
  </si>
  <si>
    <t>Kejobong</t>
  </si>
  <si>
    <t>Kemangkon</t>
  </si>
  <si>
    <t>Kertanegara</t>
  </si>
  <si>
    <t>Kutasari</t>
  </si>
  <si>
    <t>Mrebet</t>
  </si>
  <si>
    <t>Padamara</t>
  </si>
  <si>
    <t>Pengadegan</t>
  </si>
  <si>
    <t>Purbalingga</t>
  </si>
  <si>
    <t>Rembang</t>
  </si>
  <si>
    <t>(ton)</t>
  </si>
  <si>
    <t>% Alokasi</t>
  </si>
  <si>
    <t>Tonase</t>
  </si>
  <si>
    <t>Transaksi</t>
  </si>
  <si>
    <t>Jumlah Transaksi</t>
  </si>
  <si>
    <t>Jumlah Tonase</t>
  </si>
  <si>
    <t>Urea</t>
  </si>
  <si>
    <t>NPK</t>
  </si>
  <si>
    <t>Jenis Pupuk UREA (ton)</t>
  </si>
  <si>
    <t>Jenis Pupuk NPK (ton)</t>
  </si>
  <si>
    <t>NPK Kakao</t>
  </si>
  <si>
    <t>Alokasi 2023</t>
  </si>
  <si>
    <t>PENYALURAN PUPUK BERSUBSIDI TAHUN 2023</t>
  </si>
  <si>
    <t>Jenis Pupuk NPK KAKAO (ton)</t>
  </si>
  <si>
    <t>s/d September</t>
  </si>
  <si>
    <t>RDKK</t>
  </si>
  <si>
    <t>% RDKK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</si>
</sst>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quotePrefix="1" applyNumberFormat="1" applyBorder="1" applyAlignment="1">
      <alignment horizontal="right" vertical="center"/>
    </xf>
    <xf numFmtId="3" fontId="0" fillId="0" borderId="1" xfId="0" quotePrefix="1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horizontal="center"/>
    </xf>
    <xf numFmtId="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0" xfId="0" applyNumberFormat="1"/>
    <xf numFmtId="1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</cellXfs>
  <cellStyles count="4">
    <cellStyle name="Comma 2" xfId="2" xr:uid="{CCF64F49-47C8-4092-8674-134578B6573D}"/>
    <cellStyle name="Normal" xfId="0" builtinId="0"/>
    <cellStyle name="Normal 3" xfId="3" xr:uid="{08D64314-0B63-4A62-9632-C20EB247714A}"/>
    <cellStyle name="Normal 3 2" xfId="1" xr:uid="{93CEE718-BDD6-482F-9E13-BB6AC90B9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353F-F108-4520-A44B-37BB0F2F7FF7}">
  <dimension ref="A1:AG73"/>
  <sheetViews>
    <sheetView tabSelected="1" topLeftCell="O2" zoomScale="90" zoomScaleNormal="90" workbookViewId="0">
      <selection activeCell="AG26" sqref="AG26"/>
    </sheetView>
  </sheetViews>
  <sheetFormatPr defaultRowHeight="15" x14ac:dyDescent="0.25"/>
  <cols>
    <col min="1" max="1" width="5" customWidth="1"/>
    <col min="2" max="2" width="17.140625" customWidth="1"/>
    <col min="3" max="3" width="13.5703125" hidden="1" customWidth="1"/>
    <col min="4" max="4" width="12.7109375" style="23" customWidth="1"/>
    <col min="5" max="5" width="12.140625" customWidth="1"/>
    <col min="6" max="14" width="10.7109375" customWidth="1"/>
    <col min="15" max="15" width="10.7109375" style="24" customWidth="1"/>
    <col min="16" max="16" width="10.7109375" customWidth="1"/>
    <col min="17" max="17" width="10.7109375" style="24" customWidth="1"/>
    <col min="18" max="18" width="10.7109375" customWidth="1"/>
    <col min="19" max="19" width="10.7109375" style="24" customWidth="1"/>
    <col min="20" max="20" width="10.7109375" customWidth="1"/>
    <col min="21" max="21" width="10.7109375" style="24" customWidth="1"/>
    <col min="22" max="31" width="10.7109375" customWidth="1"/>
    <col min="32" max="32" width="10.7109375" style="27" customWidth="1"/>
    <col min="33" max="33" width="10.7109375" customWidth="1"/>
  </cols>
  <sheetData>
    <row r="1" spans="1:33" x14ac:dyDescent="0.2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1"/>
      <c r="AG1" s="8"/>
    </row>
    <row r="2" spans="1:33" x14ac:dyDescent="0.25">
      <c r="A2" s="8"/>
      <c r="B2" s="8"/>
      <c r="C2" s="3"/>
      <c r="D2" s="20"/>
      <c r="E2" s="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0"/>
      <c r="AD2" s="8"/>
      <c r="AE2" s="4"/>
      <c r="AF2" s="1"/>
      <c r="AG2" s="4"/>
    </row>
    <row r="3" spans="1:33" x14ac:dyDescent="0.25">
      <c r="A3" s="2"/>
      <c r="B3" s="22" t="s">
        <v>39</v>
      </c>
      <c r="C3" s="4"/>
      <c r="D3" s="6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  <c r="AD3" s="1" t="s">
        <v>33</v>
      </c>
      <c r="AE3" s="4"/>
      <c r="AF3" s="1"/>
      <c r="AG3" s="4"/>
    </row>
    <row r="4" spans="1:33" ht="15" customHeight="1" x14ac:dyDescent="0.25">
      <c r="A4" s="39" t="s">
        <v>0</v>
      </c>
      <c r="B4" s="42" t="s">
        <v>1</v>
      </c>
      <c r="C4" s="45" t="s">
        <v>44</v>
      </c>
      <c r="D4" s="49" t="s">
        <v>44</v>
      </c>
      <c r="E4" s="37" t="s">
        <v>41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38"/>
      <c r="AC4" s="49" t="s">
        <v>37</v>
      </c>
      <c r="AD4" s="31" t="s">
        <v>38</v>
      </c>
      <c r="AE4" s="34" t="s">
        <v>34</v>
      </c>
      <c r="AF4" s="30" t="s">
        <v>48</v>
      </c>
      <c r="AG4" s="29" t="s">
        <v>49</v>
      </c>
    </row>
    <row r="5" spans="1:33" x14ac:dyDescent="0.25">
      <c r="A5" s="40"/>
      <c r="B5" s="43"/>
      <c r="C5" s="46"/>
      <c r="D5" s="50"/>
      <c r="E5" s="37" t="s">
        <v>2</v>
      </c>
      <c r="F5" s="38"/>
      <c r="G5" s="37" t="s">
        <v>9</v>
      </c>
      <c r="H5" s="38"/>
      <c r="I5" s="37" t="s">
        <v>10</v>
      </c>
      <c r="J5" s="38"/>
      <c r="K5" s="37" t="s">
        <v>11</v>
      </c>
      <c r="L5" s="38"/>
      <c r="M5" s="37" t="s">
        <v>3</v>
      </c>
      <c r="N5" s="38"/>
      <c r="O5" s="37" t="s">
        <v>12</v>
      </c>
      <c r="P5" s="38"/>
      <c r="Q5" s="37" t="s">
        <v>13</v>
      </c>
      <c r="R5" s="38"/>
      <c r="S5" s="37" t="s">
        <v>14</v>
      </c>
      <c r="T5" s="38"/>
      <c r="U5" s="37" t="s">
        <v>4</v>
      </c>
      <c r="V5" s="38"/>
      <c r="W5" s="37" t="s">
        <v>5</v>
      </c>
      <c r="X5" s="38"/>
      <c r="Y5" s="37" t="s">
        <v>6</v>
      </c>
      <c r="Z5" s="38"/>
      <c r="AA5" s="37" t="s">
        <v>7</v>
      </c>
      <c r="AB5" s="38"/>
      <c r="AC5" s="50"/>
      <c r="AD5" s="32"/>
      <c r="AE5" s="35"/>
      <c r="AF5" s="30"/>
      <c r="AG5" s="29"/>
    </row>
    <row r="6" spans="1:33" x14ac:dyDescent="0.25">
      <c r="A6" s="41"/>
      <c r="B6" s="44"/>
      <c r="C6" s="47"/>
      <c r="D6" s="51"/>
      <c r="E6" s="16" t="s">
        <v>36</v>
      </c>
      <c r="F6" s="12" t="s">
        <v>35</v>
      </c>
      <c r="G6" s="16" t="s">
        <v>36</v>
      </c>
      <c r="H6" s="12" t="s">
        <v>35</v>
      </c>
      <c r="I6" s="16" t="s">
        <v>36</v>
      </c>
      <c r="J6" s="12" t="s">
        <v>35</v>
      </c>
      <c r="K6" s="16" t="s">
        <v>36</v>
      </c>
      <c r="L6" s="12" t="s">
        <v>35</v>
      </c>
      <c r="M6" s="16" t="s">
        <v>36</v>
      </c>
      <c r="N6" s="12" t="s">
        <v>35</v>
      </c>
      <c r="O6" s="16" t="s">
        <v>36</v>
      </c>
      <c r="P6" s="12" t="s">
        <v>35</v>
      </c>
      <c r="Q6" s="16" t="s">
        <v>36</v>
      </c>
      <c r="R6" s="12" t="s">
        <v>35</v>
      </c>
      <c r="S6" s="16" t="s">
        <v>36</v>
      </c>
      <c r="T6" s="12" t="s">
        <v>35</v>
      </c>
      <c r="U6" s="16" t="s">
        <v>36</v>
      </c>
      <c r="V6" s="12" t="s">
        <v>35</v>
      </c>
      <c r="W6" s="16" t="s">
        <v>36</v>
      </c>
      <c r="X6" s="12" t="s">
        <v>35</v>
      </c>
      <c r="Y6" s="16" t="s">
        <v>36</v>
      </c>
      <c r="Z6" s="12" t="s">
        <v>35</v>
      </c>
      <c r="AA6" s="16" t="s">
        <v>36</v>
      </c>
      <c r="AB6" s="12" t="s">
        <v>35</v>
      </c>
      <c r="AC6" s="51"/>
      <c r="AD6" s="33"/>
      <c r="AE6" s="36"/>
      <c r="AF6" s="30"/>
      <c r="AG6" s="29"/>
    </row>
    <row r="7" spans="1:33" x14ac:dyDescent="0.25">
      <c r="A7" s="13">
        <v>1</v>
      </c>
      <c r="B7" s="9" t="s">
        <v>15</v>
      </c>
      <c r="C7" s="17">
        <v>684000</v>
      </c>
      <c r="D7" s="15">
        <f>C7/1000</f>
        <v>684</v>
      </c>
      <c r="E7" s="7">
        <v>485</v>
      </c>
      <c r="F7" s="18">
        <v>42.524999999999999</v>
      </c>
      <c r="G7" s="19">
        <v>502</v>
      </c>
      <c r="H7" s="10">
        <v>40.258110000000002</v>
      </c>
      <c r="I7" s="7">
        <v>487</v>
      </c>
      <c r="J7" s="10">
        <v>36.607999999999997</v>
      </c>
      <c r="K7" s="7">
        <v>539</v>
      </c>
      <c r="L7" s="10">
        <v>35.243000000000002</v>
      </c>
      <c r="M7" s="7">
        <v>661</v>
      </c>
      <c r="N7" s="10">
        <v>43.609000000000002</v>
      </c>
      <c r="O7" s="7">
        <v>712</v>
      </c>
      <c r="P7" s="10">
        <v>46.475000000000001</v>
      </c>
      <c r="Q7" s="7">
        <v>632</v>
      </c>
      <c r="R7" s="10">
        <v>44.161000000000001</v>
      </c>
      <c r="S7" s="7">
        <v>583</v>
      </c>
      <c r="T7" s="10">
        <v>41.201999999999998</v>
      </c>
      <c r="U7" s="7">
        <v>398</v>
      </c>
      <c r="V7" s="10">
        <v>29.120999999999999</v>
      </c>
      <c r="W7" s="7">
        <v>471</v>
      </c>
      <c r="X7" s="10">
        <v>34.359000000000002</v>
      </c>
      <c r="Y7" s="7">
        <v>645</v>
      </c>
      <c r="Z7" s="10">
        <v>43.883000000000003</v>
      </c>
      <c r="AA7" s="14">
        <v>815</v>
      </c>
      <c r="AB7" s="10">
        <v>60.445999999999998</v>
      </c>
      <c r="AC7" s="7">
        <f>E7+G7+I7+K7+M7+O7+Q7+S7+U7+W7+Y7+AA7</f>
        <v>6930</v>
      </c>
      <c r="AD7" s="10">
        <f>F7+H7+J7+L7+N7+P7+R7+T7+V7+X7+Z7+AB7</f>
        <v>497.89010999999994</v>
      </c>
      <c r="AE7" s="5">
        <f>AD7/D7*100</f>
        <v>72.790951754385958</v>
      </c>
      <c r="AF7" s="10">
        <v>785.95600000000002</v>
      </c>
      <c r="AG7" s="5">
        <f>AD7/AF7*100</f>
        <v>63.348343927649886</v>
      </c>
    </row>
    <row r="8" spans="1:33" x14ac:dyDescent="0.25">
      <c r="A8" s="13">
        <v>2</v>
      </c>
      <c r="B8" s="9" t="s">
        <v>16</v>
      </c>
      <c r="C8" s="17">
        <v>800000</v>
      </c>
      <c r="D8" s="15">
        <f t="shared" ref="D8:D24" si="0">C8/1000</f>
        <v>800</v>
      </c>
      <c r="E8" s="7">
        <v>384</v>
      </c>
      <c r="F8" s="18">
        <v>46.47</v>
      </c>
      <c r="G8" s="19">
        <v>168</v>
      </c>
      <c r="H8" s="10">
        <v>20.978999999999999</v>
      </c>
      <c r="I8" s="7">
        <v>405</v>
      </c>
      <c r="J8" s="10">
        <v>51.83</v>
      </c>
      <c r="K8" s="7">
        <v>458</v>
      </c>
      <c r="L8" s="10">
        <v>54.847999999999999</v>
      </c>
      <c r="M8" s="7">
        <v>556</v>
      </c>
      <c r="N8" s="10">
        <v>53.674999999999997</v>
      </c>
      <c r="O8" s="7">
        <v>748</v>
      </c>
      <c r="P8" s="10">
        <v>74.819000000000003</v>
      </c>
      <c r="Q8" s="7">
        <v>565</v>
      </c>
      <c r="R8" s="10">
        <v>58.283000000000001</v>
      </c>
      <c r="S8" s="7">
        <v>641</v>
      </c>
      <c r="T8" s="10">
        <v>61.905000000000001</v>
      </c>
      <c r="U8" s="7">
        <v>562</v>
      </c>
      <c r="V8" s="10">
        <v>50.551000000000002</v>
      </c>
      <c r="W8" s="7">
        <v>354</v>
      </c>
      <c r="X8" s="10">
        <v>40.201999999999998</v>
      </c>
      <c r="Y8" s="7">
        <v>544</v>
      </c>
      <c r="Z8" s="10">
        <v>48.957000000000001</v>
      </c>
      <c r="AA8" s="14">
        <v>1300</v>
      </c>
      <c r="AB8" s="10">
        <v>125.48099999999999</v>
      </c>
      <c r="AC8" s="7">
        <f t="shared" ref="AC8:AD24" si="1">E8+G8+I8+K8+M8+O8+Q8+S8+U8+W8+Y8+AA8</f>
        <v>6685</v>
      </c>
      <c r="AD8" s="10">
        <f t="shared" si="1"/>
        <v>688.00000000000011</v>
      </c>
      <c r="AE8" s="5">
        <f t="shared" ref="AE8:AE23" si="2">AD8/D8*100</f>
        <v>86.000000000000014</v>
      </c>
      <c r="AF8" s="10">
        <v>806.51400000000001</v>
      </c>
      <c r="AG8" s="5">
        <f t="shared" ref="AG8:AG24" si="3">AD8/AF8*100</f>
        <v>85.305400774196116</v>
      </c>
    </row>
    <row r="9" spans="1:33" x14ac:dyDescent="0.25">
      <c r="A9" s="13">
        <v>3</v>
      </c>
      <c r="B9" s="9" t="s">
        <v>17</v>
      </c>
      <c r="C9" s="17">
        <v>1139600</v>
      </c>
      <c r="D9" s="15">
        <f t="shared" si="0"/>
        <v>1139.5999999999999</v>
      </c>
      <c r="E9" s="7">
        <v>559</v>
      </c>
      <c r="F9" s="18">
        <v>48.502929999999999</v>
      </c>
      <c r="G9" s="19">
        <v>1304</v>
      </c>
      <c r="H9" s="10">
        <v>110.584</v>
      </c>
      <c r="I9" s="7">
        <v>1549</v>
      </c>
      <c r="J9" s="10">
        <v>132.655</v>
      </c>
      <c r="K9" s="7">
        <v>811</v>
      </c>
      <c r="L9" s="10">
        <v>57.775979999999997</v>
      </c>
      <c r="M9" s="7">
        <v>662</v>
      </c>
      <c r="N9" s="10">
        <v>54.689</v>
      </c>
      <c r="O9" s="7">
        <v>1228</v>
      </c>
      <c r="P9" s="10">
        <v>93.885000000000005</v>
      </c>
      <c r="Q9" s="7">
        <v>1371</v>
      </c>
      <c r="R9" s="10">
        <v>103.099</v>
      </c>
      <c r="S9" s="7">
        <v>942</v>
      </c>
      <c r="T9" s="10">
        <v>72.528000000000006</v>
      </c>
      <c r="U9" s="7">
        <v>875</v>
      </c>
      <c r="V9" s="10">
        <v>78.272999999999996</v>
      </c>
      <c r="W9" s="7">
        <v>562</v>
      </c>
      <c r="X9" s="10">
        <v>62.694000000000003</v>
      </c>
      <c r="Y9" s="7">
        <v>785</v>
      </c>
      <c r="Z9" s="10">
        <v>80.242999999999995</v>
      </c>
      <c r="AA9" s="14">
        <v>913</v>
      </c>
      <c r="AB9" s="10">
        <v>80.695999999999998</v>
      </c>
      <c r="AC9" s="7">
        <f t="shared" si="1"/>
        <v>11561</v>
      </c>
      <c r="AD9" s="10">
        <f t="shared" si="1"/>
        <v>975.62491000000011</v>
      </c>
      <c r="AE9" s="5">
        <f t="shared" si="2"/>
        <v>85.611171463671482</v>
      </c>
      <c r="AF9" s="10">
        <v>1151.125</v>
      </c>
      <c r="AG9" s="5">
        <f t="shared" si="3"/>
        <v>84.754037137582799</v>
      </c>
    </row>
    <row r="10" spans="1:33" x14ac:dyDescent="0.25">
      <c r="A10" s="13">
        <v>4</v>
      </c>
      <c r="B10" s="9" t="s">
        <v>18</v>
      </c>
      <c r="C10" s="17">
        <v>755000</v>
      </c>
      <c r="D10" s="15">
        <f t="shared" si="0"/>
        <v>755</v>
      </c>
      <c r="E10" s="7">
        <v>297</v>
      </c>
      <c r="F10" s="18">
        <v>35.758000000000003</v>
      </c>
      <c r="G10" s="19">
        <v>808</v>
      </c>
      <c r="H10" s="10">
        <v>97.968000000000004</v>
      </c>
      <c r="I10" s="7">
        <v>679</v>
      </c>
      <c r="J10" s="10">
        <v>69.585999999999999</v>
      </c>
      <c r="K10" s="7">
        <v>238</v>
      </c>
      <c r="L10" s="10">
        <v>21.385999999999999</v>
      </c>
      <c r="M10" s="7">
        <v>368</v>
      </c>
      <c r="N10" s="10">
        <v>36.581000000000003</v>
      </c>
      <c r="O10" s="7">
        <v>364</v>
      </c>
      <c r="P10" s="10">
        <v>41.966999999999999</v>
      </c>
      <c r="Q10" s="7">
        <v>379</v>
      </c>
      <c r="R10" s="10">
        <v>37.365000000000002</v>
      </c>
      <c r="S10" s="7">
        <v>375</v>
      </c>
      <c r="T10" s="10">
        <v>39.520000000000003</v>
      </c>
      <c r="U10" s="7">
        <v>578</v>
      </c>
      <c r="V10" s="10">
        <v>63.116999999999997</v>
      </c>
      <c r="W10" s="7">
        <v>408</v>
      </c>
      <c r="X10" s="10">
        <v>44.613</v>
      </c>
      <c r="Y10" s="7">
        <v>539</v>
      </c>
      <c r="Z10" s="10">
        <v>61.174999999999997</v>
      </c>
      <c r="AA10" s="14">
        <v>452</v>
      </c>
      <c r="AB10" s="10">
        <v>54.472999999999999</v>
      </c>
      <c r="AC10" s="7">
        <f t="shared" si="1"/>
        <v>5485</v>
      </c>
      <c r="AD10" s="10">
        <f t="shared" si="1"/>
        <v>603.5089999999999</v>
      </c>
      <c r="AE10" s="5">
        <f t="shared" si="2"/>
        <v>79.934966887417204</v>
      </c>
      <c r="AF10" s="10">
        <v>775.31899999999996</v>
      </c>
      <c r="AG10" s="5">
        <f t="shared" si="3"/>
        <v>77.840089047217973</v>
      </c>
    </row>
    <row r="11" spans="1:33" x14ac:dyDescent="0.25">
      <c r="A11" s="13">
        <v>5</v>
      </c>
      <c r="B11" s="9" t="s">
        <v>19</v>
      </c>
      <c r="C11" s="17">
        <v>713000</v>
      </c>
      <c r="D11" s="15">
        <f t="shared" si="0"/>
        <v>713</v>
      </c>
      <c r="E11" s="7">
        <v>294</v>
      </c>
      <c r="F11" s="18">
        <v>26.63</v>
      </c>
      <c r="G11" s="19">
        <v>148</v>
      </c>
      <c r="H11" s="10">
        <v>12.074</v>
      </c>
      <c r="I11" s="7">
        <v>83</v>
      </c>
      <c r="J11" s="10">
        <v>10.055</v>
      </c>
      <c r="K11" s="7">
        <v>175</v>
      </c>
      <c r="L11" s="10">
        <v>20.802</v>
      </c>
      <c r="M11" s="7">
        <v>1063</v>
      </c>
      <c r="N11" s="10">
        <v>125.723</v>
      </c>
      <c r="O11" s="7">
        <v>928</v>
      </c>
      <c r="P11" s="10">
        <v>89.376000000000005</v>
      </c>
      <c r="Q11" s="7">
        <v>608</v>
      </c>
      <c r="R11" s="10">
        <v>52.326000000000001</v>
      </c>
      <c r="S11" s="7">
        <v>246</v>
      </c>
      <c r="T11" s="10">
        <v>19.029</v>
      </c>
      <c r="U11" s="7">
        <v>216</v>
      </c>
      <c r="V11" s="10">
        <v>21.088000000000001</v>
      </c>
      <c r="W11" s="7">
        <v>366</v>
      </c>
      <c r="X11" s="10">
        <v>44.176000000000002</v>
      </c>
      <c r="Y11" s="7">
        <v>716</v>
      </c>
      <c r="Z11" s="10">
        <v>85.239000000000004</v>
      </c>
      <c r="AA11" s="14">
        <v>752</v>
      </c>
      <c r="AB11" s="10">
        <v>96.664000000000001</v>
      </c>
      <c r="AC11" s="7">
        <f t="shared" si="1"/>
        <v>5595</v>
      </c>
      <c r="AD11" s="10">
        <f t="shared" si="1"/>
        <v>603.18200000000002</v>
      </c>
      <c r="AE11" s="5">
        <f t="shared" si="2"/>
        <v>84.597755960729316</v>
      </c>
      <c r="AF11" s="10">
        <v>713.92499999999995</v>
      </c>
      <c r="AG11" s="5">
        <f t="shared" si="3"/>
        <v>84.488146513989577</v>
      </c>
    </row>
    <row r="12" spans="1:33" x14ac:dyDescent="0.25">
      <c r="A12" s="13">
        <v>6</v>
      </c>
      <c r="B12" s="9" t="s">
        <v>20</v>
      </c>
      <c r="C12" s="17">
        <v>700000</v>
      </c>
      <c r="D12" s="15">
        <f t="shared" si="0"/>
        <v>700</v>
      </c>
      <c r="E12" s="7">
        <v>639</v>
      </c>
      <c r="F12" s="18">
        <v>49.21</v>
      </c>
      <c r="G12" s="19">
        <v>465</v>
      </c>
      <c r="H12" s="10">
        <v>31.02299</v>
      </c>
      <c r="I12" s="7">
        <v>553</v>
      </c>
      <c r="J12" s="10">
        <v>39.39</v>
      </c>
      <c r="K12" s="7">
        <v>640</v>
      </c>
      <c r="L12" s="10">
        <v>37.527000000000001</v>
      </c>
      <c r="M12" s="7">
        <v>681</v>
      </c>
      <c r="N12" s="10">
        <v>44.57</v>
      </c>
      <c r="O12" s="7">
        <v>590</v>
      </c>
      <c r="P12" s="10">
        <v>33.371000000000002</v>
      </c>
      <c r="Q12" s="7">
        <v>559</v>
      </c>
      <c r="R12" s="10">
        <v>34.856000000000002</v>
      </c>
      <c r="S12" s="7">
        <v>523</v>
      </c>
      <c r="T12" s="10">
        <v>34.399000000000001</v>
      </c>
      <c r="U12" s="7">
        <v>504</v>
      </c>
      <c r="V12" s="10">
        <v>33.225000000000001</v>
      </c>
      <c r="W12" s="7">
        <v>451</v>
      </c>
      <c r="X12" s="10">
        <v>29.655000000000001</v>
      </c>
      <c r="Y12" s="7">
        <v>853</v>
      </c>
      <c r="Z12" s="10">
        <v>58.304000000000002</v>
      </c>
      <c r="AA12" s="14">
        <v>1518</v>
      </c>
      <c r="AB12" s="10">
        <v>122.63</v>
      </c>
      <c r="AC12" s="7">
        <f t="shared" si="1"/>
        <v>7976</v>
      </c>
      <c r="AD12" s="10">
        <f t="shared" si="1"/>
        <v>548.15998999999999</v>
      </c>
      <c r="AE12" s="5">
        <f t="shared" si="2"/>
        <v>78.308570000000003</v>
      </c>
      <c r="AF12" s="10">
        <v>701.30700000000002</v>
      </c>
      <c r="AG12" s="5">
        <f t="shared" si="3"/>
        <v>78.162629205184032</v>
      </c>
    </row>
    <row r="13" spans="1:33" x14ac:dyDescent="0.25">
      <c r="A13" s="13">
        <v>7</v>
      </c>
      <c r="B13" s="9" t="s">
        <v>21</v>
      </c>
      <c r="C13" s="17">
        <v>633000</v>
      </c>
      <c r="D13" s="15">
        <f t="shared" si="0"/>
        <v>633</v>
      </c>
      <c r="E13" s="7">
        <v>562</v>
      </c>
      <c r="F13" s="18">
        <v>54.902119999999996</v>
      </c>
      <c r="G13" s="19">
        <v>486</v>
      </c>
      <c r="H13" s="10">
        <v>40.863999999999997</v>
      </c>
      <c r="I13" s="7">
        <v>752</v>
      </c>
      <c r="J13" s="10">
        <v>49.392000000000003</v>
      </c>
      <c r="K13" s="7">
        <v>237</v>
      </c>
      <c r="L13" s="10">
        <v>16.24689</v>
      </c>
      <c r="M13" s="7">
        <v>453</v>
      </c>
      <c r="N13" s="10">
        <v>35.351999999999997</v>
      </c>
      <c r="O13" s="7">
        <v>554</v>
      </c>
      <c r="P13" s="10">
        <v>47.494</v>
      </c>
      <c r="Q13" s="7">
        <v>673</v>
      </c>
      <c r="R13" s="10">
        <v>48.281999999999996</v>
      </c>
      <c r="S13" s="7">
        <v>391</v>
      </c>
      <c r="T13" s="10">
        <v>23.24578</v>
      </c>
      <c r="U13" s="7">
        <v>259</v>
      </c>
      <c r="V13" s="10">
        <v>16.443000000000001</v>
      </c>
      <c r="W13" s="7">
        <v>171</v>
      </c>
      <c r="X13" s="10">
        <v>10.637</v>
      </c>
      <c r="Y13" s="7">
        <v>559</v>
      </c>
      <c r="Z13" s="10">
        <v>46.753</v>
      </c>
      <c r="AA13" s="14">
        <v>470</v>
      </c>
      <c r="AB13" s="10">
        <v>37.930999999999997</v>
      </c>
      <c r="AC13" s="7">
        <f t="shared" si="1"/>
        <v>5567</v>
      </c>
      <c r="AD13" s="10">
        <f t="shared" si="1"/>
        <v>427.54278999999997</v>
      </c>
      <c r="AE13" s="5">
        <f t="shared" si="2"/>
        <v>67.542304897314381</v>
      </c>
      <c r="AF13" s="10">
        <v>1300.5650000000001</v>
      </c>
      <c r="AG13" s="5">
        <f t="shared" si="3"/>
        <v>32.873619542275854</v>
      </c>
    </row>
    <row r="14" spans="1:33" x14ac:dyDescent="0.25">
      <c r="A14" s="13">
        <v>8</v>
      </c>
      <c r="B14" s="9" t="s">
        <v>22</v>
      </c>
      <c r="C14" s="17">
        <v>740000</v>
      </c>
      <c r="D14" s="15">
        <f t="shared" si="0"/>
        <v>740</v>
      </c>
      <c r="E14" s="7">
        <v>835</v>
      </c>
      <c r="F14" s="18">
        <v>91.196560000000005</v>
      </c>
      <c r="G14" s="19">
        <v>437</v>
      </c>
      <c r="H14" s="10">
        <v>40.067</v>
      </c>
      <c r="I14" s="7">
        <v>510</v>
      </c>
      <c r="J14" s="10">
        <v>45.53</v>
      </c>
      <c r="K14" s="7">
        <v>467</v>
      </c>
      <c r="L14" s="10">
        <v>44.19</v>
      </c>
      <c r="M14" s="7">
        <v>742</v>
      </c>
      <c r="N14" s="10">
        <v>67.016000000000005</v>
      </c>
      <c r="O14" s="7">
        <v>542</v>
      </c>
      <c r="P14" s="10">
        <v>43.76</v>
      </c>
      <c r="Q14" s="7">
        <v>541</v>
      </c>
      <c r="R14" s="10">
        <v>42.837000000000003</v>
      </c>
      <c r="S14" s="7">
        <v>413</v>
      </c>
      <c r="T14" s="10">
        <v>34.229999999999997</v>
      </c>
      <c r="U14" s="7">
        <v>396</v>
      </c>
      <c r="V14" s="10">
        <v>27.917999999999999</v>
      </c>
      <c r="W14" s="7">
        <v>355</v>
      </c>
      <c r="X14" s="10">
        <v>26.408999999999999</v>
      </c>
      <c r="Y14" s="7">
        <v>592</v>
      </c>
      <c r="Z14" s="10">
        <v>47.691000000000003</v>
      </c>
      <c r="AA14" s="14">
        <v>575</v>
      </c>
      <c r="AB14" s="10">
        <v>52.875</v>
      </c>
      <c r="AC14" s="7">
        <f t="shared" si="1"/>
        <v>6405</v>
      </c>
      <c r="AD14" s="10">
        <f t="shared" si="1"/>
        <v>563.71956</v>
      </c>
      <c r="AE14" s="5">
        <f t="shared" si="2"/>
        <v>76.178318918918919</v>
      </c>
      <c r="AF14" s="10">
        <v>744.09799999999996</v>
      </c>
      <c r="AG14" s="5">
        <f t="shared" si="3"/>
        <v>75.758779085550572</v>
      </c>
    </row>
    <row r="15" spans="1:33" x14ac:dyDescent="0.25">
      <c r="A15" s="13">
        <v>9</v>
      </c>
      <c r="B15" s="9" t="s">
        <v>23</v>
      </c>
      <c r="C15" s="17">
        <v>800000</v>
      </c>
      <c r="D15" s="15">
        <f t="shared" si="0"/>
        <v>800</v>
      </c>
      <c r="E15" s="7">
        <v>204</v>
      </c>
      <c r="F15" s="18">
        <v>19.75029</v>
      </c>
      <c r="G15" s="19">
        <v>326</v>
      </c>
      <c r="H15" s="10">
        <v>32.966999999999999</v>
      </c>
      <c r="I15" s="7">
        <v>282</v>
      </c>
      <c r="J15" s="10">
        <v>25.43</v>
      </c>
      <c r="K15" s="7"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      <c r="P15" s="10">
        <v>43.622999999999998</v>
      </c>
      <c r="Q15" s="7">
        <v>480</v>
      </c>
      <c r="R15" s="10">
        <v>39.258000000000003</v>
      </c>
      <c r="S15" s="7">
        <v>483</v>
      </c>
      <c r="T15" s="10">
        <v>38.292000000000002</v>
      </c>
      <c r="U15" s="7">
        <v>439</v>
      </c>
      <c r="V15" s="10">
        <v>43.314</v>
      </c>
      <c r="W15" s="7">
        <v>519</v>
      </c>
      <c r="X15" s="10">
        <v>52.975000000000001</v>
      </c>
      <c r="Y15" s="7">
        <v>707</v>
      </c>
      <c r="Z15" s="10">
        <v>82.613</v>
      </c>
      <c r="AA15" s="14">
        <v>676</v>
      </c>
      <c r="AB15" s="10">
        <v>75.972999999999999</v>
      </c>
      <c r="AC15" s="7">
        <f t="shared" si="1"/>
        <v>5518</v>
      </c>
      <c r="AD15" s="10">
        <f t="shared" si="1"/>
        <v>546.54429000000005</v>
      </c>
      <c r="AE15" s="5">
        <f t="shared" si="2"/>
        <v>68.318036250000006</v>
      </c>
      <c r="AF15" s="10">
        <v>1021.266</v>
      </c>
      <c r="AG15" s="5">
        <f t="shared" si="3"/>
        <v>53.516350294634321</v>
      </c>
    </row>
    <row r="16" spans="1:33" x14ac:dyDescent="0.25">
      <c r="A16" s="13">
        <v>10</v>
      </c>
      <c r="B16" s="9" t="s">
        <v>24</v>
      </c>
      <c r="C16" s="17">
        <v>440000</v>
      </c>
      <c r="D16" s="15">
        <f t="shared" si="0"/>
        <v>440</v>
      </c>
      <c r="E16" s="7">
        <v>178</v>
      </c>
      <c r="F16" s="18">
        <v>12.21222</v>
      </c>
      <c r="G16" s="19">
        <v>426</v>
      </c>
      <c r="H16" s="10">
        <v>29.244</v>
      </c>
      <c r="I16" s="7">
        <v>592</v>
      </c>
      <c r="J16" s="10">
        <v>39.720999999999997</v>
      </c>
      <c r="K16" s="7">
        <v>241</v>
      </c>
      <c r="L16" s="10">
        <v>14.007999999999999</v>
      </c>
      <c r="M16" s="7">
        <v>163</v>
      </c>
      <c r="N16" s="10">
        <v>10.657</v>
      </c>
      <c r="O16" s="7">
        <v>143</v>
      </c>
      <c r="P16" s="10">
        <v>9.0790000000000006</v>
      </c>
      <c r="Q16" s="7">
        <v>282</v>
      </c>
      <c r="R16" s="10">
        <v>21.134</v>
      </c>
      <c r="S16" s="7">
        <v>90</v>
      </c>
      <c r="T16" s="10">
        <v>5.9820000000000002</v>
      </c>
      <c r="U16" s="7">
        <v>211</v>
      </c>
      <c r="V16" s="10">
        <v>17.222000000000001</v>
      </c>
      <c r="W16" s="7">
        <v>468</v>
      </c>
      <c r="X16" s="10">
        <v>38.81</v>
      </c>
      <c r="Y16" s="7">
        <v>687</v>
      </c>
      <c r="Z16" s="10">
        <v>53.456000000000003</v>
      </c>
      <c r="AA16" s="14">
        <v>604</v>
      </c>
      <c r="AB16" s="10">
        <v>52.466000000000001</v>
      </c>
      <c r="AC16" s="7">
        <f t="shared" si="1"/>
        <v>4085</v>
      </c>
      <c r="AD16" s="10">
        <f t="shared" si="1"/>
        <v>303.99122000000006</v>
      </c>
      <c r="AE16" s="5">
        <f t="shared" si="2"/>
        <v>69.088913636363642</v>
      </c>
      <c r="AF16" s="10">
        <v>440.89600000000002</v>
      </c>
      <c r="AG16" s="5">
        <f t="shared" si="3"/>
        <v>68.948509399041953</v>
      </c>
    </row>
    <row r="17" spans="1:33" x14ac:dyDescent="0.25">
      <c r="A17" s="13">
        <v>11</v>
      </c>
      <c r="B17" s="9" t="s">
        <v>25</v>
      </c>
      <c r="C17" s="17">
        <v>1154000</v>
      </c>
      <c r="D17" s="15">
        <f t="shared" si="0"/>
        <v>1154</v>
      </c>
      <c r="E17" s="7">
        <v>952</v>
      </c>
      <c r="F17" s="18">
        <v>77.733999999999995</v>
      </c>
      <c r="G17" s="19">
        <v>803</v>
      </c>
      <c r="H17" s="10">
        <v>67.385999999999996</v>
      </c>
      <c r="I17" s="7">
        <v>818</v>
      </c>
      <c r="J17" s="10">
        <v>66.073999999999998</v>
      </c>
      <c r="K17" s="7">
        <v>562</v>
      </c>
      <c r="L17" s="10">
        <v>51.826000000000001</v>
      </c>
      <c r="M17" s="7">
        <v>1619</v>
      </c>
      <c r="N17" s="10">
        <v>154.25399999999999</v>
      </c>
      <c r="O17" s="7">
        <v>1532</v>
      </c>
      <c r="P17" s="10">
        <v>125.357</v>
      </c>
      <c r="Q17" s="7">
        <v>1561</v>
      </c>
      <c r="R17" s="10">
        <v>129.726</v>
      </c>
      <c r="S17" s="7">
        <v>670</v>
      </c>
      <c r="T17" s="10">
        <v>54.573999999999998</v>
      </c>
      <c r="U17" s="7">
        <v>411</v>
      </c>
      <c r="V17" s="10">
        <v>38.436</v>
      </c>
      <c r="W17" s="7">
        <v>296</v>
      </c>
      <c r="X17" s="10">
        <v>26.343</v>
      </c>
      <c r="Y17" s="7">
        <v>866</v>
      </c>
      <c r="Z17" s="10">
        <v>92.626999999999995</v>
      </c>
      <c r="AA17" s="14">
        <v>1262</v>
      </c>
      <c r="AB17" s="10">
        <v>117.369</v>
      </c>
      <c r="AC17" s="7">
        <f t="shared" si="1"/>
        <v>11352</v>
      </c>
      <c r="AD17" s="10">
        <f t="shared" si="1"/>
        <v>1001.7059999999999</v>
      </c>
      <c r="AE17" s="5">
        <f t="shared" si="2"/>
        <v>86.802946273830145</v>
      </c>
      <c r="AF17" s="10">
        <v>1439.5940000000001</v>
      </c>
      <c r="AG17" s="5">
        <f t="shared" si="3"/>
        <v>69.582535075861657</v>
      </c>
    </row>
    <row r="18" spans="1:33" x14ac:dyDescent="0.25">
      <c r="A18" s="13">
        <v>12</v>
      </c>
      <c r="B18" s="9" t="s">
        <v>26</v>
      </c>
      <c r="C18" s="17">
        <v>640000</v>
      </c>
      <c r="D18" s="15">
        <f t="shared" si="0"/>
        <v>640</v>
      </c>
      <c r="E18" s="7">
        <v>429</v>
      </c>
      <c r="F18" s="18">
        <v>27.732050000000001</v>
      </c>
      <c r="G18" s="19">
        <v>383</v>
      </c>
      <c r="H18" s="10">
        <v>23.248000000000001</v>
      </c>
      <c r="I18" s="7">
        <v>554</v>
      </c>
      <c r="J18" s="10">
        <v>45.502000000000002</v>
      </c>
      <c r="K18" s="7">
        <v>580</v>
      </c>
      <c r="L18" s="10">
        <v>45.551000000000002</v>
      </c>
      <c r="M18" s="7">
        <v>595</v>
      </c>
      <c r="N18" s="10">
        <v>45.378999999999998</v>
      </c>
      <c r="O18" s="7">
        <v>463</v>
      </c>
      <c r="P18" s="10">
        <v>34.588999999999999</v>
      </c>
      <c r="Q18" s="7">
        <v>865</v>
      </c>
      <c r="R18" s="10">
        <v>62.418999999999997</v>
      </c>
      <c r="S18" s="7">
        <v>295</v>
      </c>
      <c r="T18" s="10">
        <v>22.867999999999999</v>
      </c>
      <c r="U18" s="7">
        <v>224</v>
      </c>
      <c r="V18" s="10">
        <v>18.372</v>
      </c>
      <c r="W18" s="7">
        <v>258</v>
      </c>
      <c r="X18" s="10">
        <v>18.609000000000002</v>
      </c>
      <c r="Y18" s="7">
        <v>745</v>
      </c>
      <c r="Z18" s="10">
        <v>59.581000000000003</v>
      </c>
      <c r="AA18" s="14">
        <v>757</v>
      </c>
      <c r="AB18" s="10">
        <v>56.854999999999997</v>
      </c>
      <c r="AC18" s="7">
        <f t="shared" si="1"/>
        <v>6148</v>
      </c>
      <c r="AD18" s="10">
        <f t="shared" si="1"/>
        <v>460.70505000000003</v>
      </c>
      <c r="AE18" s="5">
        <f t="shared" si="2"/>
        <v>71.985164062500004</v>
      </c>
      <c r="AF18" s="10">
        <v>655.21500000000003</v>
      </c>
      <c r="AG18" s="5">
        <f t="shared" si="3"/>
        <v>70.313568828552462</v>
      </c>
    </row>
    <row r="19" spans="1:33" x14ac:dyDescent="0.25">
      <c r="A19" s="13">
        <v>13</v>
      </c>
      <c r="B19" s="9" t="s">
        <v>27</v>
      </c>
      <c r="C19" s="17">
        <v>800000</v>
      </c>
      <c r="D19" s="15">
        <f t="shared" si="0"/>
        <v>800</v>
      </c>
      <c r="E19" s="7">
        <v>555</v>
      </c>
      <c r="F19" s="18">
        <v>33.284999999999997</v>
      </c>
      <c r="G19" s="19">
        <v>629</v>
      </c>
      <c r="H19" s="10">
        <v>41.298999999999999</v>
      </c>
      <c r="I19" s="7">
        <v>864</v>
      </c>
      <c r="J19" s="10">
        <v>59.225000000000001</v>
      </c>
      <c r="K19" s="7">
        <v>891</v>
      </c>
      <c r="L19" s="10">
        <v>60.148000000000003</v>
      </c>
      <c r="M19" s="7">
        <v>878</v>
      </c>
      <c r="N19" s="10">
        <v>64.789000000000001</v>
      </c>
      <c r="O19" s="7">
        <v>971</v>
      </c>
      <c r="P19" s="10">
        <v>63.603000000000002</v>
      </c>
      <c r="Q19" s="7">
        <v>1157</v>
      </c>
      <c r="R19" s="10">
        <v>69.063999999999993</v>
      </c>
      <c r="S19" s="7">
        <v>933</v>
      </c>
      <c r="T19" s="10">
        <v>63.201000000000001</v>
      </c>
      <c r="U19" s="7">
        <v>789</v>
      </c>
      <c r="V19" s="10">
        <v>52.125999999999998</v>
      </c>
      <c r="W19" s="7">
        <v>778</v>
      </c>
      <c r="X19" s="10">
        <v>51.948</v>
      </c>
      <c r="Y19" s="7">
        <v>925</v>
      </c>
      <c r="Z19" s="10">
        <v>64.400000000000006</v>
      </c>
      <c r="AA19" s="14">
        <v>1085</v>
      </c>
      <c r="AB19" s="10">
        <v>76.33</v>
      </c>
      <c r="AC19" s="7">
        <f t="shared" si="1"/>
        <v>10455</v>
      </c>
      <c r="AD19" s="10">
        <f t="shared" si="1"/>
        <v>699.41800000000001</v>
      </c>
      <c r="AE19" s="5">
        <f t="shared" si="2"/>
        <v>87.427250000000001</v>
      </c>
      <c r="AF19" s="10">
        <v>818.46500000000003</v>
      </c>
      <c r="AG19" s="5">
        <f t="shared" si="3"/>
        <v>85.454845350748045</v>
      </c>
    </row>
    <row r="20" spans="1:33" x14ac:dyDescent="0.25">
      <c r="A20" s="13">
        <v>14</v>
      </c>
      <c r="B20" s="9" t="s">
        <v>28</v>
      </c>
      <c r="C20" s="17">
        <v>850000</v>
      </c>
      <c r="D20" s="15">
        <f t="shared" si="0"/>
        <v>850</v>
      </c>
      <c r="E20" s="7">
        <v>579</v>
      </c>
      <c r="F20" s="18">
        <v>41.59</v>
      </c>
      <c r="G20" s="19">
        <v>689</v>
      </c>
      <c r="H20" s="10">
        <v>47.095999999999997</v>
      </c>
      <c r="I20" s="7">
        <v>684</v>
      </c>
      <c r="J20" s="10">
        <v>45.298999999999999</v>
      </c>
      <c r="K20" s="7">
        <v>712</v>
      </c>
      <c r="L20" s="10">
        <v>52.59</v>
      </c>
      <c r="M20" s="7">
        <v>903</v>
      </c>
      <c r="N20" s="10">
        <v>62.115000000000002</v>
      </c>
      <c r="O20" s="7">
        <v>711</v>
      </c>
      <c r="P20" s="10">
        <v>46.448999999999998</v>
      </c>
      <c r="Q20" s="7">
        <v>877</v>
      </c>
      <c r="R20" s="10">
        <v>62.77</v>
      </c>
      <c r="S20" s="7">
        <v>577</v>
      </c>
      <c r="T20" s="10">
        <v>43.444000000000003</v>
      </c>
      <c r="U20" s="7">
        <v>793</v>
      </c>
      <c r="V20" s="10">
        <v>53.052</v>
      </c>
      <c r="W20" s="7">
        <v>697</v>
      </c>
      <c r="X20" s="10">
        <v>40.773000000000003</v>
      </c>
      <c r="Y20" s="7">
        <v>1055</v>
      </c>
      <c r="Z20" s="10">
        <v>72.009</v>
      </c>
      <c r="AA20" s="14">
        <v>836</v>
      </c>
      <c r="AB20" s="10">
        <v>63.375</v>
      </c>
      <c r="AC20" s="7">
        <f t="shared" si="1"/>
        <v>9113</v>
      </c>
      <c r="AD20" s="10">
        <f t="shared" si="1"/>
        <v>630.56200000000001</v>
      </c>
      <c r="AE20" s="5">
        <f t="shared" si="2"/>
        <v>74.183764705882353</v>
      </c>
      <c r="AF20" s="10">
        <v>1002.476</v>
      </c>
      <c r="AG20" s="5">
        <f t="shared" si="3"/>
        <v>62.900458464841059</v>
      </c>
    </row>
    <row r="21" spans="1:33" x14ac:dyDescent="0.25">
      <c r="A21" s="13">
        <v>15</v>
      </c>
      <c r="B21" s="9" t="s">
        <v>29</v>
      </c>
      <c r="C21" s="17">
        <v>715400</v>
      </c>
      <c r="D21" s="15">
        <f t="shared" si="0"/>
        <v>715.4</v>
      </c>
      <c r="E21" s="7">
        <v>449</v>
      </c>
      <c r="F21" s="18">
        <v>29.9788</v>
      </c>
      <c r="G21" s="19">
        <v>492</v>
      </c>
      <c r="H21" s="10">
        <v>31.346</v>
      </c>
      <c r="I21" s="7">
        <v>684</v>
      </c>
      <c r="J21" s="10">
        <v>39.847000000000001</v>
      </c>
      <c r="K21" s="7">
        <v>1050</v>
      </c>
      <c r="L21" s="10">
        <v>69.297880000000006</v>
      </c>
      <c r="M21" s="7">
        <v>1035</v>
      </c>
      <c r="N21" s="10">
        <v>66.247</v>
      </c>
      <c r="O21" s="7">
        <v>906</v>
      </c>
      <c r="P21" s="10">
        <v>54.497999999999998</v>
      </c>
      <c r="Q21" s="7">
        <v>788</v>
      </c>
      <c r="R21" s="10">
        <v>45.536000000000001</v>
      </c>
      <c r="S21" s="7">
        <v>967</v>
      </c>
      <c r="T21" s="10">
        <v>50.442</v>
      </c>
      <c r="U21" s="7">
        <v>977</v>
      </c>
      <c r="V21" s="10">
        <v>64.067999999999998</v>
      </c>
      <c r="W21" s="7">
        <v>543</v>
      </c>
      <c r="X21" s="10">
        <v>35.518000000000001</v>
      </c>
      <c r="Y21" s="7">
        <v>817</v>
      </c>
      <c r="Z21" s="10">
        <v>49.929000000000002</v>
      </c>
      <c r="AA21" s="14">
        <v>1124</v>
      </c>
      <c r="AB21" s="10">
        <v>72.438999999999993</v>
      </c>
      <c r="AC21" s="7">
        <f t="shared" si="1"/>
        <v>9832</v>
      </c>
      <c r="AD21" s="10">
        <f t="shared" si="1"/>
        <v>609.14667999999995</v>
      </c>
      <c r="AE21" s="5">
        <f t="shared" si="2"/>
        <v>85.147704780542341</v>
      </c>
      <c r="AF21" s="10">
        <v>729.88400000000001</v>
      </c>
      <c r="AG21" s="5">
        <f t="shared" si="3"/>
        <v>83.45801250609685</v>
      </c>
    </row>
    <row r="22" spans="1:33" x14ac:dyDescent="0.25">
      <c r="A22" s="13">
        <v>16</v>
      </c>
      <c r="B22" s="9" t="s">
        <v>30</v>
      </c>
      <c r="C22" s="17">
        <v>114000</v>
      </c>
      <c r="D22" s="15">
        <f t="shared" si="0"/>
        <v>114</v>
      </c>
      <c r="E22" s="7">
        <v>104</v>
      </c>
      <c r="F22" s="18">
        <v>8.5508900000000008</v>
      </c>
      <c r="G22" s="19">
        <v>96</v>
      </c>
      <c r="H22" s="10">
        <v>5.9001099999999997</v>
      </c>
      <c r="I22" s="7">
        <v>78</v>
      </c>
      <c r="J22" s="10">
        <v>5.25</v>
      </c>
      <c r="K22" s="7">
        <v>55</v>
      </c>
      <c r="L22" s="10">
        <v>3.5939999999999999</v>
      </c>
      <c r="M22" s="7">
        <v>84</v>
      </c>
      <c r="N22" s="10">
        <v>5.7560000000000002</v>
      </c>
      <c r="O22" s="7">
        <v>75</v>
      </c>
      <c r="P22" s="10">
        <v>4.2</v>
      </c>
      <c r="Q22" s="7">
        <v>80</v>
      </c>
      <c r="R22" s="10">
        <v>6.45</v>
      </c>
      <c r="S22" s="7">
        <v>31</v>
      </c>
      <c r="T22" s="10">
        <v>2.2999999999999998</v>
      </c>
      <c r="U22" s="7">
        <v>53</v>
      </c>
      <c r="V22" s="10">
        <v>3.6429999999999998</v>
      </c>
      <c r="W22" s="7">
        <v>53</v>
      </c>
      <c r="X22" s="10">
        <v>2.9079999999999999</v>
      </c>
      <c r="Y22" s="7">
        <v>128</v>
      </c>
      <c r="Z22" s="10">
        <v>6.8</v>
      </c>
      <c r="AA22" s="14">
        <v>148</v>
      </c>
      <c r="AB22" s="10">
        <v>10.25</v>
      </c>
      <c r="AC22" s="7">
        <f t="shared" si="1"/>
        <v>985</v>
      </c>
      <c r="AD22" s="10">
        <f t="shared" si="1"/>
        <v>65.602000000000004</v>
      </c>
      <c r="AE22" s="5">
        <f t="shared" si="2"/>
        <v>57.545614035087723</v>
      </c>
      <c r="AF22" s="10">
        <v>114.181</v>
      </c>
      <c r="AG22" s="5">
        <f t="shared" si="3"/>
        <v>57.454392587208034</v>
      </c>
    </row>
    <row r="23" spans="1:33" x14ac:dyDescent="0.25">
      <c r="A23" s="13">
        <v>17</v>
      </c>
      <c r="B23" s="9" t="s">
        <v>31</v>
      </c>
      <c r="C23" s="17">
        <v>361000</v>
      </c>
      <c r="D23" s="15">
        <f t="shared" si="0"/>
        <v>361</v>
      </c>
      <c r="E23" s="7">
        <v>311</v>
      </c>
      <c r="F23" s="18">
        <v>22.52</v>
      </c>
      <c r="G23" s="19">
        <v>263</v>
      </c>
      <c r="H23" s="10">
        <v>24.298999999999999</v>
      </c>
      <c r="I23" s="7">
        <v>65</v>
      </c>
      <c r="J23" s="10">
        <v>6.42</v>
      </c>
      <c r="K23" s="7">
        <v>17</v>
      </c>
      <c r="L23" s="10">
        <v>2.0499999999999998</v>
      </c>
      <c r="M23" s="7">
        <v>142</v>
      </c>
      <c r="N23" s="10">
        <v>13.407999999999999</v>
      </c>
      <c r="O23" s="7">
        <v>401</v>
      </c>
      <c r="P23" s="10">
        <v>38.042000000000002</v>
      </c>
      <c r="Q23" s="7">
        <v>306</v>
      </c>
      <c r="R23" s="10">
        <v>38.045000000000002</v>
      </c>
      <c r="S23" s="7">
        <v>289</v>
      </c>
      <c r="T23" s="10">
        <v>41.155000000000001</v>
      </c>
      <c r="U23" s="7">
        <v>223</v>
      </c>
      <c r="V23" s="10">
        <v>25.094000000000001</v>
      </c>
      <c r="W23" s="7">
        <v>77</v>
      </c>
      <c r="X23" s="10">
        <v>11.266</v>
      </c>
      <c r="Y23" s="7">
        <v>221</v>
      </c>
      <c r="Z23" s="10">
        <v>22.163</v>
      </c>
      <c r="AA23" s="14">
        <v>163</v>
      </c>
      <c r="AB23" s="10">
        <v>21.681000000000001</v>
      </c>
      <c r="AC23" s="7">
        <f t="shared" si="1"/>
        <v>2478</v>
      </c>
      <c r="AD23" s="10">
        <f t="shared" si="1"/>
        <v>266.14299999999997</v>
      </c>
      <c r="AE23" s="5">
        <f t="shared" si="2"/>
        <v>73.723822714681432</v>
      </c>
      <c r="AF23" s="10">
        <v>370.9205</v>
      </c>
      <c r="AG23" s="5">
        <f t="shared" si="3"/>
        <v>71.752033117608747</v>
      </c>
    </row>
    <row r="24" spans="1:33" x14ac:dyDescent="0.25">
      <c r="A24" s="13">
        <v>18</v>
      </c>
      <c r="B24" s="9" t="s">
        <v>32</v>
      </c>
      <c r="C24" s="17">
        <v>461000</v>
      </c>
      <c r="D24" s="15">
        <f t="shared" si="0"/>
        <v>461</v>
      </c>
      <c r="E24" s="7">
        <v>309</v>
      </c>
      <c r="F24" s="18">
        <v>32.003</v>
      </c>
      <c r="G24" s="19">
        <v>280</v>
      </c>
      <c r="H24" s="10">
        <v>27.702999999999999</v>
      </c>
      <c r="I24" s="7">
        <v>363</v>
      </c>
      <c r="J24" s="10">
        <v>38.384999999999998</v>
      </c>
      <c r="K24" s="7">
        <v>190</v>
      </c>
      <c r="L24" s="10">
        <v>19.291</v>
      </c>
      <c r="M24" s="7">
        <v>279</v>
      </c>
      <c r="N24" s="10">
        <v>28.436</v>
      </c>
      <c r="O24" s="7">
        <v>287</v>
      </c>
      <c r="P24" s="10">
        <v>26.978999999999999</v>
      </c>
      <c r="Q24" s="7">
        <v>282</v>
      </c>
      <c r="R24" s="10">
        <v>27.542000000000002</v>
      </c>
      <c r="S24" s="7">
        <v>263</v>
      </c>
      <c r="T24" s="10">
        <v>29.329000000000001</v>
      </c>
      <c r="U24" s="7">
        <v>184</v>
      </c>
      <c r="V24" s="10">
        <v>21.26</v>
      </c>
      <c r="W24" s="7">
        <v>225</v>
      </c>
      <c r="X24" s="10">
        <v>27.757000000000001</v>
      </c>
      <c r="Y24" s="7">
        <v>298</v>
      </c>
      <c r="Z24" s="10">
        <v>32.78</v>
      </c>
      <c r="AA24" s="14">
        <v>339</v>
      </c>
      <c r="AB24" s="10">
        <v>42.213000000000001</v>
      </c>
      <c r="AC24" s="7">
        <f t="shared" si="1"/>
        <v>3299</v>
      </c>
      <c r="AD24" s="10">
        <f t="shared" si="1"/>
        <v>353.67800000000005</v>
      </c>
      <c r="AE24" s="5">
        <f>AD24/D24*100</f>
        <v>76.719739696312374</v>
      </c>
      <c r="AF24" s="10">
        <v>461.07400000000001</v>
      </c>
      <c r="AG24" s="5">
        <f t="shared" si="3"/>
        <v>76.707426573608586</v>
      </c>
    </row>
    <row r="25" spans="1:33" x14ac:dyDescent="0.25">
      <c r="A25" s="13"/>
      <c r="B25" s="9" t="s">
        <v>8</v>
      </c>
      <c r="C25" s="11">
        <f>SUM(C7:C24)</f>
        <v>12500000</v>
      </c>
      <c r="D25" s="14">
        <f>SUM(D7:D24)</f>
        <v>12500</v>
      </c>
      <c r="E25" s="7">
        <f>SUM(E7:E24)</f>
        <v>8125</v>
      </c>
      <c r="F25" s="18">
        <f>SUM(F7:F24)</f>
        <v>700.55085999999994</v>
      </c>
      <c r="G25" s="7">
        <f>SUM(G7:G24)</f>
        <v>8705</v>
      </c>
      <c r="H25" s="10">
        <f t="shared" ref="H25:AB25" si="4">SUM(H7:H24)</f>
        <v>724.30520999999999</v>
      </c>
      <c r="I25" s="7">
        <f>SUM(I7:I24)</f>
        <v>10002</v>
      </c>
      <c r="J25" s="10">
        <f t="shared" si="4"/>
        <v>806.19899999999984</v>
      </c>
      <c r="K25" s="7">
        <f>SUM(K7:K24)</f>
        <v>8230</v>
      </c>
      <c r="L25" s="10">
        <f t="shared" si="4"/>
        <v>642.60874999999999</v>
      </c>
      <c r="M25" s="7">
        <f>SUM(M7:M24)</f>
        <v>11469</v>
      </c>
      <c r="N25" s="10">
        <f>SUM(N7:N24)</f>
        <v>968.37099999999998</v>
      </c>
      <c r="O25" s="7">
        <f>SUM(O7:O24)</f>
        <v>11605</v>
      </c>
      <c r="P25" s="10">
        <f>SUM(P7:P24)</f>
        <v>917.56600000000014</v>
      </c>
      <c r="Q25" s="7">
        <f>SUM(Q7:Q24)</f>
        <v>12006</v>
      </c>
      <c r="R25" s="10">
        <f t="shared" si="4"/>
        <v>923.15300000000002</v>
      </c>
      <c r="S25" s="7">
        <f>SUM(S7:S24)</f>
        <v>8712</v>
      </c>
      <c r="T25" s="10">
        <f>SUM(T7:T24)</f>
        <v>677.64577999999995</v>
      </c>
      <c r="U25" s="7">
        <f>SUM(U7:U24)</f>
        <v>8092</v>
      </c>
      <c r="V25" s="10">
        <f>SUM(V7:V24)</f>
        <v>656.32299999999998</v>
      </c>
      <c r="W25" s="7">
        <f>SUM(W7:W24)</f>
        <v>7052</v>
      </c>
      <c r="X25" s="10">
        <f t="shared" si="4"/>
        <v>599.65199999999993</v>
      </c>
      <c r="Y25" s="7">
        <f>SUM(Y7:Y24)</f>
        <v>11682</v>
      </c>
      <c r="Z25" s="10">
        <f>SUM(Z7:Z24)</f>
        <v>1008.6029999999998</v>
      </c>
      <c r="AA25" s="14">
        <f>SUM(AA7:AA24)</f>
        <v>13789</v>
      </c>
      <c r="AB25" s="10">
        <f t="shared" si="4"/>
        <v>1220.1470000000002</v>
      </c>
      <c r="AC25" s="7">
        <f>SUM(AC7:AC24)</f>
        <v>119469</v>
      </c>
      <c r="AD25" s="10">
        <f>SUM(AD7:AD24)</f>
        <v>9845.124600000001</v>
      </c>
      <c r="AE25" s="5">
        <f>AD25/D25*100</f>
        <v>78.760996800000001</v>
      </c>
      <c r="AF25" s="10">
        <f>SUM(AF7:AF24)</f>
        <v>14032.780500000001</v>
      </c>
      <c r="AG25" s="5">
        <f>AD25/AF25*100</f>
        <v>70.158046012335191</v>
      </c>
    </row>
    <row r="26" spans="1:33" x14ac:dyDescent="0.25">
      <c r="W26" s="27"/>
      <c r="Y26" s="27"/>
      <c r="Z26" s="26"/>
      <c r="AC26" s="27"/>
      <c r="AD26" s="27"/>
      <c r="AE26" s="4"/>
      <c r="AF26" s="1"/>
      <c r="AG26" s="4"/>
    </row>
    <row r="27" spans="1:33" x14ac:dyDescent="0.25">
      <c r="A27" s="2"/>
      <c r="B27" s="22" t="s">
        <v>40</v>
      </c>
      <c r="C27" s="4"/>
      <c r="D27" s="6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6"/>
      <c r="AD27" s="1" t="s">
        <v>33</v>
      </c>
      <c r="AE27" s="4"/>
      <c r="AF27" s="1"/>
      <c r="AG27" s="4"/>
    </row>
    <row r="28" spans="1:33" x14ac:dyDescent="0.25">
      <c r="A28" s="39" t="s">
        <v>0</v>
      </c>
      <c r="B28" s="42" t="s">
        <v>1</v>
      </c>
      <c r="C28" s="45" t="s">
        <v>44</v>
      </c>
      <c r="D28" s="49" t="s">
        <v>44</v>
      </c>
      <c r="E28" s="37" t="s">
        <v>42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38"/>
      <c r="AC28" s="49" t="s">
        <v>37</v>
      </c>
      <c r="AD28" s="31" t="s">
        <v>38</v>
      </c>
      <c r="AE28" s="34" t="s">
        <v>34</v>
      </c>
      <c r="AF28" s="30" t="s">
        <v>48</v>
      </c>
      <c r="AG28" s="29" t="s">
        <v>49</v>
      </c>
    </row>
    <row r="29" spans="1:33" x14ac:dyDescent="0.25">
      <c r="A29" s="40"/>
      <c r="B29" s="43"/>
      <c r="C29" s="46"/>
      <c r="D29" s="50"/>
      <c r="E29" s="37" t="s">
        <v>2</v>
      </c>
      <c r="F29" s="38"/>
      <c r="G29" s="37" t="s">
        <v>9</v>
      </c>
      <c r="H29" s="38"/>
      <c r="I29" s="37" t="s">
        <v>10</v>
      </c>
      <c r="J29" s="38"/>
      <c r="K29" s="37" t="s">
        <v>11</v>
      </c>
      <c r="L29" s="38"/>
      <c r="M29" s="37" t="s">
        <v>3</v>
      </c>
      <c r="N29" s="38"/>
      <c r="O29" s="37" t="s">
        <v>12</v>
      </c>
      <c r="P29" s="38"/>
      <c r="Q29" s="37" t="s">
        <v>13</v>
      </c>
      <c r="R29" s="38"/>
      <c r="S29" s="37" t="s">
        <v>14</v>
      </c>
      <c r="T29" s="38"/>
      <c r="U29" s="37" t="s">
        <v>4</v>
      </c>
      <c r="V29" s="38"/>
      <c r="W29" s="37" t="s">
        <v>5</v>
      </c>
      <c r="X29" s="38"/>
      <c r="Y29" s="37" t="s">
        <v>6</v>
      </c>
      <c r="Z29" s="38"/>
      <c r="AA29" s="37" t="s">
        <v>7</v>
      </c>
      <c r="AB29" s="38"/>
      <c r="AC29" s="50"/>
      <c r="AD29" s="32"/>
      <c r="AE29" s="35"/>
      <c r="AF29" s="30"/>
      <c r="AG29" s="29"/>
    </row>
    <row r="30" spans="1:33" x14ac:dyDescent="0.25">
      <c r="A30" s="41"/>
      <c r="B30" s="44"/>
      <c r="C30" s="47"/>
      <c r="D30" s="51"/>
      <c r="E30" s="16" t="s">
        <v>36</v>
      </c>
      <c r="F30" s="12" t="s">
        <v>35</v>
      </c>
      <c r="G30" s="16" t="s">
        <v>36</v>
      </c>
      <c r="H30" s="12" t="s">
        <v>35</v>
      </c>
      <c r="I30" s="16" t="s">
        <v>36</v>
      </c>
      <c r="J30" s="12" t="s">
        <v>35</v>
      </c>
      <c r="K30" s="16" t="s">
        <v>36</v>
      </c>
      <c r="L30" s="12" t="s">
        <v>35</v>
      </c>
      <c r="M30" s="16" t="s">
        <v>36</v>
      </c>
      <c r="N30" s="12" t="s">
        <v>35</v>
      </c>
      <c r="O30" s="16" t="s">
        <v>36</v>
      </c>
      <c r="P30" s="12" t="s">
        <v>35</v>
      </c>
      <c r="Q30" s="16" t="s">
        <v>36</v>
      </c>
      <c r="R30" s="12" t="s">
        <v>35</v>
      </c>
      <c r="S30" s="16" t="s">
        <v>36</v>
      </c>
      <c r="T30" s="12" t="s">
        <v>35</v>
      </c>
      <c r="U30" s="16" t="s">
        <v>36</v>
      </c>
      <c r="V30" s="12" t="s">
        <v>35</v>
      </c>
      <c r="W30" s="16" t="s">
        <v>36</v>
      </c>
      <c r="X30" s="12" t="s">
        <v>35</v>
      </c>
      <c r="Y30" s="16" t="s">
        <v>36</v>
      </c>
      <c r="Z30" s="12" t="s">
        <v>35</v>
      </c>
      <c r="AA30" s="16" t="s">
        <v>36</v>
      </c>
      <c r="AB30" s="12" t="s">
        <v>35</v>
      </c>
      <c r="AC30" s="51"/>
      <c r="AD30" s="33"/>
      <c r="AE30" s="36"/>
      <c r="AF30" s="30"/>
      <c r="AG30" s="29"/>
    </row>
    <row r="31" spans="1:33" x14ac:dyDescent="0.25">
      <c r="A31" s="13">
        <v>1</v>
      </c>
      <c r="B31" s="9" t="s">
        <v>15</v>
      </c>
      <c r="C31" s="17">
        <v>245000</v>
      </c>
      <c r="D31" s="15">
        <f>C31/1000</f>
        <v>245</v>
      </c>
      <c r="E31" s="7">
        <v>219</v>
      </c>
      <c r="F31" s="18">
        <v>11.247999999999999</v>
      </c>
      <c r="G31" s="19">
        <v>362</v>
      </c>
      <c r="H31" s="10">
        <v>16.266439999999999</v>
      </c>
      <c r="I31" s="7">
        <v>399</v>
      </c>
      <c r="J31" s="10">
        <v>17.382999999999999</v>
      </c>
      <c r="K31" s="7">
        <v>336</v>
      </c>
      <c r="L31" s="10">
        <v>12.5695</v>
      </c>
      <c r="M31" s="7">
        <v>383</v>
      </c>
      <c r="N31" s="10">
        <v>14.516</v>
      </c>
      <c r="O31" s="7">
        <v>486</v>
      </c>
      <c r="P31" s="10">
        <v>17.639959999999999</v>
      </c>
      <c r="Q31" s="7">
        <v>387</v>
      </c>
      <c r="R31" s="10">
        <v>13.385</v>
      </c>
      <c r="S31" s="7">
        <v>310</v>
      </c>
      <c r="T31" s="10">
        <v>11.162000000000001</v>
      </c>
      <c r="U31" s="7">
        <v>203</v>
      </c>
      <c r="V31" s="10">
        <v>7.5149999999999997</v>
      </c>
      <c r="W31" s="7">
        <v>236</v>
      </c>
      <c r="X31" s="10">
        <v>8.8040000000000003</v>
      </c>
      <c r="Y31" s="7">
        <v>383</v>
      </c>
      <c r="Z31" s="10">
        <v>13.634</v>
      </c>
      <c r="AA31" s="14">
        <v>484</v>
      </c>
      <c r="AB31" s="10">
        <v>18.997</v>
      </c>
      <c r="AC31" s="7">
        <f>E31+G31+I31+K31+M31+O31+Q31+S31+U31+W31+Y31+AA31</f>
        <v>4188</v>
      </c>
      <c r="AD31" s="10">
        <f>F31+H31+J31+L31+N31+P31+R31+T31+V31+X31+Z31+AB31</f>
        <v>163.11990000000003</v>
      </c>
      <c r="AE31" s="5">
        <f>AD31/D31*100</f>
        <v>66.579551020408175</v>
      </c>
      <c r="AF31" s="10">
        <v>890.11599999999999</v>
      </c>
      <c r="AG31" s="5">
        <f>AD31/AF31*100</f>
        <v>18.325690134768955</v>
      </c>
    </row>
    <row r="32" spans="1:33" x14ac:dyDescent="0.25">
      <c r="A32" s="13">
        <v>2</v>
      </c>
      <c r="B32" s="9" t="s">
        <v>16</v>
      </c>
      <c r="C32" s="17">
        <v>470000</v>
      </c>
      <c r="D32" s="15">
        <f t="shared" ref="D32:D48" si="5">C32/1000</f>
        <v>470</v>
      </c>
      <c r="E32" s="7">
        <v>54</v>
      </c>
      <c r="F32" s="18">
        <v>7.5789999999999997</v>
      </c>
      <c r="G32" s="19">
        <v>248</v>
      </c>
      <c r="H32" s="10">
        <v>23.864999999999998</v>
      </c>
      <c r="I32" s="7">
        <v>420</v>
      </c>
      <c r="J32" s="10">
        <v>36.232999999999997</v>
      </c>
      <c r="K32" s="7">
        <v>401</v>
      </c>
      <c r="L32" s="10">
        <v>38.902000000000001</v>
      </c>
      <c r="M32" s="7">
        <v>624</v>
      </c>
      <c r="N32" s="10">
        <v>46.002000000000002</v>
      </c>
      <c r="O32" s="7">
        <v>538</v>
      </c>
      <c r="P32" s="10">
        <v>38.781999999999996</v>
      </c>
      <c r="Q32" s="7">
        <v>503</v>
      </c>
      <c r="R32" s="10">
        <v>31.684000000000001</v>
      </c>
      <c r="S32" s="7">
        <v>458</v>
      </c>
      <c r="T32" s="10">
        <v>25.298999999999999</v>
      </c>
      <c r="U32" s="7">
        <v>318</v>
      </c>
      <c r="V32" s="10">
        <v>23.622</v>
      </c>
      <c r="W32" s="7">
        <v>500</v>
      </c>
      <c r="X32" s="10">
        <v>28.114999999999998</v>
      </c>
      <c r="Y32" s="7">
        <v>603</v>
      </c>
      <c r="Z32" s="10">
        <v>35.963999999999999</v>
      </c>
      <c r="AA32" s="14">
        <v>1040</v>
      </c>
      <c r="AB32" s="10">
        <v>60.668999999999997</v>
      </c>
      <c r="AC32" s="7">
        <f t="shared" ref="AC32:AC48" si="6">E32+G32+I32+K32+M32+O32+Q32+S32+U32+W32+Y32+AA32</f>
        <v>5707</v>
      </c>
      <c r="AD32" s="10">
        <f t="shared" ref="AD32:AD48" si="7">F32+H32+J32+L32+N32+P32+R32+T32+V32+X32+Z32+AB32</f>
        <v>396.71600000000001</v>
      </c>
      <c r="AE32" s="5">
        <f t="shared" ref="AE32:AE48" si="8">AD32/D32*100</f>
        <v>84.407659574468084</v>
      </c>
      <c r="AF32" s="10">
        <v>925.94799999999998</v>
      </c>
      <c r="AG32" s="5">
        <f t="shared" ref="AG32:AG49" si="9">AD32/AF32*100</f>
        <v>42.844306591730856</v>
      </c>
    </row>
    <row r="33" spans="1:33" x14ac:dyDescent="0.25">
      <c r="A33" s="13">
        <v>3</v>
      </c>
      <c r="B33" s="9" t="s">
        <v>17</v>
      </c>
      <c r="C33" s="17">
        <v>759000</v>
      </c>
      <c r="D33" s="15">
        <f t="shared" si="5"/>
        <v>759</v>
      </c>
      <c r="E33" s="7">
        <v>387</v>
      </c>
      <c r="F33" s="18">
        <v>31.18093</v>
      </c>
      <c r="G33" s="19">
        <v>1040</v>
      </c>
      <c r="H33" s="10">
        <v>78.072000000000003</v>
      </c>
      <c r="I33" s="7">
        <v>1221</v>
      </c>
      <c r="J33" s="10">
        <v>86.400980000000004</v>
      </c>
      <c r="K33" s="7">
        <v>647</v>
      </c>
      <c r="L33" s="10">
        <v>41.435000000000002</v>
      </c>
      <c r="M33" s="7">
        <v>538</v>
      </c>
      <c r="N33" s="10">
        <v>37.914000000000001</v>
      </c>
      <c r="O33" s="7">
        <v>785</v>
      </c>
      <c r="P33" s="10">
        <v>51.643000000000001</v>
      </c>
      <c r="Q33" s="7">
        <v>929</v>
      </c>
      <c r="R33" s="10">
        <v>64.688999999999993</v>
      </c>
      <c r="S33" s="7">
        <v>671</v>
      </c>
      <c r="T33" s="10">
        <v>35.523000000000003</v>
      </c>
      <c r="U33" s="7">
        <v>613</v>
      </c>
      <c r="V33" s="10">
        <v>51.174999999999997</v>
      </c>
      <c r="W33" s="7">
        <v>451</v>
      </c>
      <c r="X33" s="10">
        <v>37.65</v>
      </c>
      <c r="Y33" s="7">
        <v>604</v>
      </c>
      <c r="Z33" s="10">
        <v>47.854999999999997</v>
      </c>
      <c r="AA33" s="14">
        <v>803</v>
      </c>
      <c r="AB33" s="10">
        <v>63.609000000000002</v>
      </c>
      <c r="AC33" s="7">
        <f t="shared" si="6"/>
        <v>8689</v>
      </c>
      <c r="AD33" s="10">
        <f t="shared" si="7"/>
        <v>627.14691000000005</v>
      </c>
      <c r="AE33" s="5">
        <f t="shared" si="8"/>
        <v>82.62805138339921</v>
      </c>
      <c r="AF33" s="10">
        <v>779.78399999999999</v>
      </c>
      <c r="AG33" s="5">
        <f t="shared" si="9"/>
        <v>80.425721738327553</v>
      </c>
    </row>
    <row r="34" spans="1:33" x14ac:dyDescent="0.25">
      <c r="A34" s="13">
        <v>4</v>
      </c>
      <c r="B34" s="9" t="s">
        <v>18</v>
      </c>
      <c r="C34" s="17">
        <v>560000</v>
      </c>
      <c r="D34" s="15">
        <f t="shared" si="5"/>
        <v>560</v>
      </c>
      <c r="E34" s="7">
        <v>208</v>
      </c>
      <c r="F34" s="18">
        <v>19.97</v>
      </c>
      <c r="G34" s="19">
        <v>765</v>
      </c>
      <c r="H34" s="10">
        <v>76.787999999999997</v>
      </c>
      <c r="I34" s="7">
        <v>692</v>
      </c>
      <c r="J34" s="10">
        <v>60.963000000000001</v>
      </c>
      <c r="K34" s="7">
        <v>226</v>
      </c>
      <c r="L34" s="10">
        <v>17.334</v>
      </c>
      <c r="M34" s="7">
        <v>391</v>
      </c>
      <c r="N34" s="10">
        <v>33.226999999999997</v>
      </c>
      <c r="O34" s="7">
        <v>303</v>
      </c>
      <c r="P34" s="10">
        <v>27.335999999999999</v>
      </c>
      <c r="Q34" s="7">
        <v>306</v>
      </c>
      <c r="R34" s="10">
        <v>24.259</v>
      </c>
      <c r="S34" s="7">
        <v>264</v>
      </c>
      <c r="T34" s="10">
        <v>22.59</v>
      </c>
      <c r="U34" s="7">
        <v>505</v>
      </c>
      <c r="V34" s="10">
        <v>45.052</v>
      </c>
      <c r="W34" s="7">
        <v>354</v>
      </c>
      <c r="X34" s="10">
        <v>34.530999999999999</v>
      </c>
      <c r="Y34" s="7">
        <v>500</v>
      </c>
      <c r="Z34" s="10">
        <v>43.378999999999998</v>
      </c>
      <c r="AA34" s="14">
        <v>367</v>
      </c>
      <c r="AB34" s="10">
        <v>35.621000000000002</v>
      </c>
      <c r="AC34" s="7">
        <f t="shared" si="6"/>
        <v>4881</v>
      </c>
      <c r="AD34" s="10">
        <f t="shared" si="7"/>
        <v>441.05</v>
      </c>
      <c r="AE34" s="5">
        <f t="shared" si="8"/>
        <v>78.758928571428584</v>
      </c>
      <c r="AF34" s="10">
        <v>769.54899999999998</v>
      </c>
      <c r="AG34" s="5">
        <f t="shared" si="9"/>
        <v>57.312789698901568</v>
      </c>
    </row>
    <row r="35" spans="1:33" x14ac:dyDescent="0.25">
      <c r="A35" s="13">
        <v>5</v>
      </c>
      <c r="B35" s="9" t="s">
        <v>19</v>
      </c>
      <c r="C35" s="17">
        <v>440000</v>
      </c>
      <c r="D35" s="15">
        <f t="shared" si="5"/>
        <v>440</v>
      </c>
      <c r="E35" s="7">
        <v>168</v>
      </c>
      <c r="F35" s="18">
        <v>12.384</v>
      </c>
      <c r="G35" s="19">
        <v>111</v>
      </c>
      <c r="H35" s="10">
        <v>8.0459999999999994</v>
      </c>
      <c r="I35" s="7">
        <v>73</v>
      </c>
      <c r="J35" s="10">
        <v>5.4059999999999997</v>
      </c>
      <c r="K35" s="7">
        <v>136</v>
      </c>
      <c r="L35" s="10">
        <v>10.592000000000001</v>
      </c>
      <c r="M35" s="7">
        <v>855</v>
      </c>
      <c r="N35" s="10">
        <v>71.322000000000003</v>
      </c>
      <c r="O35" s="7">
        <v>693</v>
      </c>
      <c r="P35" s="10">
        <v>51.000999999999998</v>
      </c>
      <c r="Q35" s="7">
        <v>395</v>
      </c>
      <c r="R35" s="10">
        <v>26.922999999999998</v>
      </c>
      <c r="S35" s="7">
        <v>160</v>
      </c>
      <c r="T35" s="10">
        <v>11.041</v>
      </c>
      <c r="U35" s="7">
        <v>146</v>
      </c>
      <c r="V35" s="10">
        <v>10.926</v>
      </c>
      <c r="W35" s="7">
        <v>311</v>
      </c>
      <c r="X35" s="10">
        <v>26.872</v>
      </c>
      <c r="Y35" s="7">
        <v>644</v>
      </c>
      <c r="Z35" s="10">
        <v>56.118000000000002</v>
      </c>
      <c r="AA35" s="14">
        <v>649</v>
      </c>
      <c r="AB35" s="10">
        <v>57</v>
      </c>
      <c r="AC35" s="7">
        <f t="shared" si="6"/>
        <v>4341</v>
      </c>
      <c r="AD35" s="10">
        <f t="shared" si="7"/>
        <v>347.63099999999997</v>
      </c>
      <c r="AE35" s="5">
        <f t="shared" si="8"/>
        <v>79.007045454545448</v>
      </c>
      <c r="AF35" s="10">
        <v>668.18499999999995</v>
      </c>
      <c r="AG35" s="5">
        <f t="shared" si="9"/>
        <v>52.026160419644263</v>
      </c>
    </row>
    <row r="36" spans="1:33" x14ac:dyDescent="0.25">
      <c r="A36" s="13">
        <v>6</v>
      </c>
      <c r="B36" s="9" t="s">
        <v>20</v>
      </c>
      <c r="C36" s="17">
        <v>410000</v>
      </c>
      <c r="D36" s="15">
        <f t="shared" si="5"/>
        <v>410</v>
      </c>
      <c r="E36" s="7">
        <v>510</v>
      </c>
      <c r="F36" s="18">
        <v>23.279</v>
      </c>
      <c r="G36" s="19">
        <v>378</v>
      </c>
      <c r="H36" s="10">
        <v>16.798999999999999</v>
      </c>
      <c r="I36" s="7">
        <v>408</v>
      </c>
      <c r="J36" s="10">
        <v>21.370999999999999</v>
      </c>
      <c r="K36" s="7">
        <v>630</v>
      </c>
      <c r="L36" s="10">
        <v>28.184999999999999</v>
      </c>
      <c r="M36" s="7">
        <v>520</v>
      </c>
      <c r="N36" s="10">
        <v>24.018999999999998</v>
      </c>
      <c r="O36" s="7">
        <v>376</v>
      </c>
      <c r="P36" s="10">
        <v>16.765000000000001</v>
      </c>
      <c r="Q36" s="7">
        <v>434</v>
      </c>
      <c r="R36" s="10">
        <v>19.736000000000001</v>
      </c>
      <c r="S36" s="7">
        <v>398</v>
      </c>
      <c r="T36" s="10">
        <v>18.248000000000001</v>
      </c>
      <c r="U36" s="7">
        <v>323</v>
      </c>
      <c r="V36" s="10">
        <v>15.292999999999999</v>
      </c>
      <c r="W36" s="7">
        <v>316</v>
      </c>
      <c r="X36" s="10">
        <v>14.897</v>
      </c>
      <c r="Y36" s="7">
        <v>618</v>
      </c>
      <c r="Z36" s="10">
        <v>29.991</v>
      </c>
      <c r="AA36" s="14">
        <v>1376</v>
      </c>
      <c r="AB36" s="10">
        <v>71.805000000000007</v>
      </c>
      <c r="AC36" s="7">
        <f t="shared" si="6"/>
        <v>6287</v>
      </c>
      <c r="AD36" s="10">
        <f t="shared" si="7"/>
        <v>300.38799999999998</v>
      </c>
      <c r="AE36" s="5">
        <f t="shared" si="8"/>
        <v>73.265365853658523</v>
      </c>
      <c r="AF36" s="10">
        <v>628.75400000000002</v>
      </c>
      <c r="AG36" s="5">
        <f t="shared" si="9"/>
        <v>47.775123498220282</v>
      </c>
    </row>
    <row r="37" spans="1:33" x14ac:dyDescent="0.25">
      <c r="A37" s="13">
        <v>7</v>
      </c>
      <c r="B37" s="9" t="s">
        <v>21</v>
      </c>
      <c r="C37" s="17">
        <v>200000</v>
      </c>
      <c r="D37" s="15">
        <f t="shared" si="5"/>
        <v>200</v>
      </c>
      <c r="E37" s="7">
        <v>286</v>
      </c>
      <c r="F37" s="18">
        <v>12.333</v>
      </c>
      <c r="G37" s="19">
        <v>368</v>
      </c>
      <c r="H37" s="10">
        <v>17.071000000000002</v>
      </c>
      <c r="I37" s="7">
        <v>453</v>
      </c>
      <c r="J37" s="10">
        <v>16.126999999999999</v>
      </c>
      <c r="K37" s="7">
        <v>104</v>
      </c>
      <c r="L37" s="10">
        <v>4.0119999999999996</v>
      </c>
      <c r="M37" s="7">
        <v>172</v>
      </c>
      <c r="N37" s="10">
        <v>6.1040000000000001</v>
      </c>
      <c r="O37" s="7">
        <v>270</v>
      </c>
      <c r="P37" s="10">
        <v>14.426</v>
      </c>
      <c r="Q37" s="7">
        <v>444</v>
      </c>
      <c r="R37" s="10">
        <v>18.466999999999999</v>
      </c>
      <c r="S37" s="7">
        <v>279</v>
      </c>
      <c r="T37" s="10">
        <v>8.3260000000000005</v>
      </c>
      <c r="U37" s="7">
        <v>97</v>
      </c>
      <c r="V37" s="10">
        <v>2.7610000000000001</v>
      </c>
      <c r="W37" s="7">
        <v>81</v>
      </c>
      <c r="X37" s="10">
        <v>2.4119999999999999</v>
      </c>
      <c r="Y37" s="7">
        <v>301</v>
      </c>
      <c r="Z37" s="10">
        <v>10.398</v>
      </c>
      <c r="AA37" s="14">
        <v>255</v>
      </c>
      <c r="AB37" s="10">
        <v>7.2229999999999999</v>
      </c>
      <c r="AC37" s="7">
        <f t="shared" si="6"/>
        <v>3110</v>
      </c>
      <c r="AD37" s="10">
        <f t="shared" si="7"/>
        <v>119.66000000000001</v>
      </c>
      <c r="AE37" s="5">
        <f t="shared" si="8"/>
        <v>59.830000000000005</v>
      </c>
      <c r="AF37" s="10">
        <v>1455.289</v>
      </c>
      <c r="AG37" s="5">
        <f t="shared" si="9"/>
        <v>8.2224218007557273</v>
      </c>
    </row>
    <row r="38" spans="1:33" x14ac:dyDescent="0.25">
      <c r="A38" s="13">
        <v>8</v>
      </c>
      <c r="B38" s="9" t="s">
        <v>22</v>
      </c>
      <c r="C38" s="17">
        <v>370000</v>
      </c>
      <c r="D38" s="15">
        <f t="shared" si="5"/>
        <v>370</v>
      </c>
      <c r="E38" s="7">
        <v>463</v>
      </c>
      <c r="F38" s="18">
        <v>31.808</v>
      </c>
      <c r="G38" s="19">
        <v>278</v>
      </c>
      <c r="H38" s="10">
        <v>18</v>
      </c>
      <c r="I38" s="7">
        <v>303</v>
      </c>
      <c r="J38" s="10">
        <v>18.245000000000001</v>
      </c>
      <c r="K38" s="7">
        <v>325</v>
      </c>
      <c r="L38" s="10">
        <v>20.161999999999999</v>
      </c>
      <c r="M38" s="7">
        <v>493</v>
      </c>
      <c r="N38" s="10">
        <v>26.637</v>
      </c>
      <c r="O38" s="7">
        <v>284</v>
      </c>
      <c r="P38" s="10">
        <v>16.817</v>
      </c>
      <c r="Q38" s="7">
        <v>247</v>
      </c>
      <c r="R38" s="10">
        <v>14.672000000000001</v>
      </c>
      <c r="S38" s="7">
        <v>217</v>
      </c>
      <c r="T38" s="10">
        <v>12.512</v>
      </c>
      <c r="U38" s="7">
        <v>221</v>
      </c>
      <c r="V38" s="10">
        <v>10.494</v>
      </c>
      <c r="W38" s="7">
        <v>247</v>
      </c>
      <c r="X38" s="10">
        <v>11.401999999999999</v>
      </c>
      <c r="Y38" s="7">
        <v>532</v>
      </c>
      <c r="Z38" s="10">
        <v>27.157</v>
      </c>
      <c r="AA38" s="14">
        <v>366</v>
      </c>
      <c r="AB38" s="10">
        <v>22.832000000000001</v>
      </c>
      <c r="AC38" s="7">
        <f t="shared" si="6"/>
        <v>3976</v>
      </c>
      <c r="AD38" s="10">
        <f t="shared" si="7"/>
        <v>230.738</v>
      </c>
      <c r="AE38" s="5">
        <f t="shared" si="8"/>
        <v>62.361621621621623</v>
      </c>
      <c r="AF38" s="10">
        <v>898.26800000000003</v>
      </c>
      <c r="AG38" s="5">
        <f t="shared" si="9"/>
        <v>25.686988738327539</v>
      </c>
    </row>
    <row r="39" spans="1:33" x14ac:dyDescent="0.25">
      <c r="A39" s="13">
        <v>9</v>
      </c>
      <c r="B39" s="9" t="s">
        <v>23</v>
      </c>
      <c r="C39" s="17">
        <v>606000</v>
      </c>
      <c r="D39" s="15">
        <f t="shared" si="5"/>
        <v>606</v>
      </c>
      <c r="E39" s="7">
        <v>215</v>
      </c>
      <c r="F39" s="18">
        <v>18.474039999999999</v>
      </c>
      <c r="G39" s="19">
        <v>244</v>
      </c>
      <c r="H39" s="10">
        <v>17.349820000000001</v>
      </c>
      <c r="I39" s="7">
        <v>244</v>
      </c>
      <c r="J39" s="10">
        <v>17.16891</v>
      </c>
      <c r="K39" s="7">
        <v>380</v>
      </c>
      <c r="L39" s="10">
        <v>31.53</v>
      </c>
      <c r="M39" s="7">
        <v>472</v>
      </c>
      <c r="N39" s="10">
        <v>34.784999999999997</v>
      </c>
      <c r="O39" s="7">
        <v>421</v>
      </c>
      <c r="P39" s="10">
        <v>31.175999999999998</v>
      </c>
      <c r="Q39" s="7">
        <v>402</v>
      </c>
      <c r="R39" s="10">
        <v>24.946000000000002</v>
      </c>
      <c r="S39" s="7">
        <v>421</v>
      </c>
      <c r="T39" s="10">
        <v>21.344999999999999</v>
      </c>
      <c r="U39" s="7">
        <v>377</v>
      </c>
      <c r="V39" s="10">
        <v>30.440999999999999</v>
      </c>
      <c r="W39" s="7">
        <v>433</v>
      </c>
      <c r="X39" s="10">
        <v>34.011000000000003</v>
      </c>
      <c r="Y39" s="7">
        <v>668</v>
      </c>
      <c r="Z39" s="10">
        <v>61.893000000000001</v>
      </c>
      <c r="AA39" s="14">
        <v>669</v>
      </c>
      <c r="AB39" s="10">
        <v>53.488999999999997</v>
      </c>
      <c r="AC39" s="7">
        <f t="shared" si="6"/>
        <v>4946</v>
      </c>
      <c r="AD39" s="10">
        <f t="shared" si="7"/>
        <v>376.60876999999999</v>
      </c>
      <c r="AE39" s="5">
        <f t="shared" si="8"/>
        <v>62.146661716171614</v>
      </c>
      <c r="AF39" s="10">
        <v>1541.4659999999999</v>
      </c>
      <c r="AG39" s="5">
        <f t="shared" si="9"/>
        <v>24.431857076315662</v>
      </c>
    </row>
    <row r="40" spans="1:33" x14ac:dyDescent="0.25">
      <c r="A40" s="13">
        <v>10</v>
      </c>
      <c r="B40" s="9" t="s">
        <v>24</v>
      </c>
      <c r="C40" s="17">
        <v>420000</v>
      </c>
      <c r="D40" s="15">
        <f t="shared" si="5"/>
        <v>420</v>
      </c>
      <c r="E40" s="7">
        <v>181</v>
      </c>
      <c r="F40" s="18">
        <v>10.82391</v>
      </c>
      <c r="G40" s="19">
        <v>488</v>
      </c>
      <c r="H40" s="10">
        <v>26.123999999999999</v>
      </c>
      <c r="I40" s="7">
        <v>724</v>
      </c>
      <c r="J40" s="10">
        <v>40.055999999999997</v>
      </c>
      <c r="K40" s="7">
        <v>320</v>
      </c>
      <c r="L40" s="10">
        <v>16.198</v>
      </c>
      <c r="M40" s="7">
        <v>151</v>
      </c>
      <c r="N40" s="10">
        <v>8.1880000000000006</v>
      </c>
      <c r="O40" s="7">
        <v>154</v>
      </c>
      <c r="P40" s="10">
        <v>8.359</v>
      </c>
      <c r="Q40" s="7">
        <v>249</v>
      </c>
      <c r="R40" s="10">
        <v>14.516</v>
      </c>
      <c r="S40" s="7">
        <v>113</v>
      </c>
      <c r="T40" s="10">
        <v>7.5030000000000001</v>
      </c>
      <c r="U40" s="7">
        <v>315</v>
      </c>
      <c r="V40" s="10">
        <v>19.207000000000001</v>
      </c>
      <c r="W40" s="7">
        <v>356</v>
      </c>
      <c r="X40" s="10">
        <v>20.056999999999999</v>
      </c>
      <c r="Y40" s="7">
        <v>834</v>
      </c>
      <c r="Z40" s="10">
        <v>48.012999999999998</v>
      </c>
      <c r="AA40" s="14">
        <v>644</v>
      </c>
      <c r="AB40" s="10">
        <v>39.674999999999997</v>
      </c>
      <c r="AC40" s="7">
        <f t="shared" si="6"/>
        <v>4529</v>
      </c>
      <c r="AD40" s="10">
        <f t="shared" si="7"/>
        <v>258.71990999999997</v>
      </c>
      <c r="AE40" s="5">
        <f t="shared" si="8"/>
        <v>61.599978571428558</v>
      </c>
      <c r="AF40" s="10">
        <v>934.81500000000005</v>
      </c>
      <c r="AG40" s="5">
        <f t="shared" si="9"/>
        <v>27.676054620432915</v>
      </c>
    </row>
    <row r="41" spans="1:33" x14ac:dyDescent="0.25">
      <c r="A41" s="13">
        <v>11</v>
      </c>
      <c r="B41" s="9" t="s">
        <v>25</v>
      </c>
      <c r="C41" s="17">
        <v>840000</v>
      </c>
      <c r="D41" s="15">
        <f t="shared" si="5"/>
        <v>840</v>
      </c>
      <c r="E41" s="7">
        <v>934</v>
      </c>
      <c r="F41" s="18">
        <v>66.004000000000005</v>
      </c>
      <c r="G41" s="19">
        <v>698</v>
      </c>
      <c r="H41" s="10">
        <v>45.529000000000003</v>
      </c>
      <c r="I41" s="7">
        <v>768</v>
      </c>
      <c r="J41" s="10">
        <v>50.203000000000003</v>
      </c>
      <c r="K41" s="7">
        <v>571</v>
      </c>
      <c r="L41" s="10">
        <v>44.204999999999998</v>
      </c>
      <c r="M41" s="7">
        <v>1363</v>
      </c>
      <c r="N41" s="10">
        <v>94.757999999999996</v>
      </c>
      <c r="O41" s="7">
        <v>1423</v>
      </c>
      <c r="P41" s="10">
        <v>96.715000000000003</v>
      </c>
      <c r="Q41" s="7">
        <v>1202</v>
      </c>
      <c r="R41" s="10">
        <v>78.832999999999998</v>
      </c>
      <c r="S41" s="7">
        <v>481</v>
      </c>
      <c r="T41" s="10">
        <v>27.169</v>
      </c>
      <c r="U41" s="7">
        <v>330</v>
      </c>
      <c r="V41" s="10">
        <v>25.042999999999999</v>
      </c>
      <c r="W41" s="7">
        <v>212</v>
      </c>
      <c r="X41" s="10">
        <v>16.77</v>
      </c>
      <c r="Y41" s="7">
        <v>961</v>
      </c>
      <c r="Z41" s="10">
        <v>76.909000000000006</v>
      </c>
      <c r="AA41" s="14">
        <v>1499</v>
      </c>
      <c r="AB41" s="10">
        <v>108.48399999999999</v>
      </c>
      <c r="AC41" s="7">
        <f t="shared" si="6"/>
        <v>10442</v>
      </c>
      <c r="AD41" s="10">
        <f t="shared" si="7"/>
        <v>730.62199999999996</v>
      </c>
      <c r="AE41" s="5">
        <f t="shared" si="8"/>
        <v>86.978809523809517</v>
      </c>
      <c r="AF41" s="10">
        <v>1342.1969999999999</v>
      </c>
      <c r="AG41" s="5">
        <f t="shared" si="9"/>
        <v>54.434781183388139</v>
      </c>
    </row>
    <row r="42" spans="1:33" x14ac:dyDescent="0.25">
      <c r="A42" s="13">
        <v>12</v>
      </c>
      <c r="B42" s="9" t="s">
        <v>26</v>
      </c>
      <c r="C42" s="17">
        <v>450000</v>
      </c>
      <c r="D42" s="15">
        <f t="shared" si="5"/>
        <v>450</v>
      </c>
      <c r="E42" s="7">
        <v>309</v>
      </c>
      <c r="F42" s="18">
        <v>18.074000000000002</v>
      </c>
      <c r="G42" s="19">
        <v>235</v>
      </c>
      <c r="H42" s="10">
        <v>12.177</v>
      </c>
      <c r="I42" s="7">
        <v>590</v>
      </c>
      <c r="J42" s="10">
        <v>37.238</v>
      </c>
      <c r="K42" s="7">
        <v>574</v>
      </c>
      <c r="L42" s="10">
        <v>35.234569999999998</v>
      </c>
      <c r="M42" s="7">
        <v>442</v>
      </c>
      <c r="N42" s="10">
        <v>26.672999999999998</v>
      </c>
      <c r="O42" s="7">
        <v>301</v>
      </c>
      <c r="P42" s="10">
        <v>18.094999999999999</v>
      </c>
      <c r="Q42" s="7">
        <v>634</v>
      </c>
      <c r="R42" s="10">
        <v>34.246830000000003</v>
      </c>
      <c r="S42" s="7">
        <v>165</v>
      </c>
      <c r="T42" s="10">
        <v>10.445</v>
      </c>
      <c r="U42" s="7">
        <v>152</v>
      </c>
      <c r="V42" s="10">
        <v>12.196999999999999</v>
      </c>
      <c r="W42" s="7">
        <v>225</v>
      </c>
      <c r="X42" s="10">
        <v>16.151</v>
      </c>
      <c r="Y42" s="7">
        <v>658</v>
      </c>
      <c r="Z42" s="10">
        <v>42.683999999999997</v>
      </c>
      <c r="AA42" s="14">
        <v>647</v>
      </c>
      <c r="AB42" s="10">
        <v>41.304000000000002</v>
      </c>
      <c r="AC42" s="7">
        <f t="shared" si="6"/>
        <v>4932</v>
      </c>
      <c r="AD42" s="10">
        <f t="shared" si="7"/>
        <v>304.51940000000002</v>
      </c>
      <c r="AE42" s="5">
        <f t="shared" si="8"/>
        <v>67.670977777777779</v>
      </c>
      <c r="AF42" s="10">
        <v>832.43799999999999</v>
      </c>
      <c r="AG42" s="5">
        <f t="shared" si="9"/>
        <v>36.581631304673742</v>
      </c>
    </row>
    <row r="43" spans="1:33" x14ac:dyDescent="0.25">
      <c r="A43" s="13">
        <v>13</v>
      </c>
      <c r="B43" s="9" t="s">
        <v>27</v>
      </c>
      <c r="C43" s="17">
        <v>480000</v>
      </c>
      <c r="D43" s="15">
        <f t="shared" si="5"/>
        <v>480</v>
      </c>
      <c r="E43" s="7">
        <v>618</v>
      </c>
      <c r="F43" s="18">
        <v>30.960999999999999</v>
      </c>
      <c r="G43" s="19">
        <v>537</v>
      </c>
      <c r="H43" s="10">
        <v>29.161000000000001</v>
      </c>
      <c r="I43" s="7">
        <v>731</v>
      </c>
      <c r="J43" s="10">
        <v>37.247999999999998</v>
      </c>
      <c r="K43" s="7">
        <v>717</v>
      </c>
      <c r="L43" s="10">
        <v>35.206000000000003</v>
      </c>
      <c r="M43" s="7">
        <v>689</v>
      </c>
      <c r="N43" s="10">
        <v>35.853000000000002</v>
      </c>
      <c r="O43" s="7">
        <v>661</v>
      </c>
      <c r="P43" s="10">
        <v>30.22</v>
      </c>
      <c r="Q43" s="7">
        <v>787</v>
      </c>
      <c r="R43" s="10">
        <v>37.915999999999997</v>
      </c>
      <c r="S43" s="7">
        <v>527</v>
      </c>
      <c r="T43" s="10">
        <v>26.728000000000002</v>
      </c>
      <c r="U43" s="7">
        <v>481</v>
      </c>
      <c r="V43" s="10">
        <v>23.521000000000001</v>
      </c>
      <c r="W43" s="7">
        <v>486</v>
      </c>
      <c r="X43" s="10">
        <v>25.623999999999999</v>
      </c>
      <c r="Y43" s="7">
        <v>753</v>
      </c>
      <c r="Z43" s="10">
        <v>39.676000000000002</v>
      </c>
      <c r="AA43" s="14">
        <v>916</v>
      </c>
      <c r="AB43" s="10">
        <v>47.284999999999997</v>
      </c>
      <c r="AC43" s="7">
        <f t="shared" si="6"/>
        <v>7903</v>
      </c>
      <c r="AD43" s="10">
        <f t="shared" si="7"/>
        <v>399.399</v>
      </c>
      <c r="AE43" s="5">
        <f t="shared" si="8"/>
        <v>83.208124999999995</v>
      </c>
      <c r="AF43" s="10">
        <v>981.74599999999998</v>
      </c>
      <c r="AG43" s="5">
        <f t="shared" si="9"/>
        <v>40.682518696281932</v>
      </c>
    </row>
    <row r="44" spans="1:33" x14ac:dyDescent="0.25">
      <c r="A44" s="13">
        <v>14</v>
      </c>
      <c r="B44" s="9" t="s">
        <v>28</v>
      </c>
      <c r="C44" s="17">
        <v>430000</v>
      </c>
      <c r="D44" s="15">
        <f t="shared" si="5"/>
        <v>430</v>
      </c>
      <c r="E44" s="7">
        <v>254</v>
      </c>
      <c r="F44" s="18">
        <v>13.202</v>
      </c>
      <c r="G44" s="19">
        <v>392</v>
      </c>
      <c r="H44" s="10">
        <v>18.116</v>
      </c>
      <c r="I44" s="7">
        <v>486</v>
      </c>
      <c r="J44" s="10">
        <v>21.701000000000001</v>
      </c>
      <c r="K44" s="7">
        <v>436</v>
      </c>
      <c r="L44" s="10">
        <v>23.954999999999998</v>
      </c>
      <c r="M44" s="7">
        <v>837</v>
      </c>
      <c r="N44" s="10">
        <v>34.436999999999998</v>
      </c>
      <c r="O44" s="7">
        <v>359</v>
      </c>
      <c r="P44" s="10">
        <v>19.713999999999999</v>
      </c>
      <c r="Q44" s="7">
        <v>502</v>
      </c>
      <c r="R44" s="10">
        <v>24.933</v>
      </c>
      <c r="S44" s="7">
        <v>446</v>
      </c>
      <c r="T44" s="10">
        <v>22.821000000000002</v>
      </c>
      <c r="U44" s="7">
        <v>621</v>
      </c>
      <c r="V44" s="10">
        <v>24.527000000000001</v>
      </c>
      <c r="W44" s="7">
        <v>413</v>
      </c>
      <c r="X44" s="10">
        <v>19.120999999999999</v>
      </c>
      <c r="Y44" s="7">
        <v>764</v>
      </c>
      <c r="Z44" s="10">
        <v>33.555</v>
      </c>
      <c r="AA44" s="14">
        <v>826</v>
      </c>
      <c r="AB44" s="10">
        <v>33.701999999999998</v>
      </c>
      <c r="AC44" s="7">
        <f t="shared" si="6"/>
        <v>6336</v>
      </c>
      <c r="AD44" s="10">
        <f t="shared" si="7"/>
        <v>289.78399999999999</v>
      </c>
      <c r="AE44" s="5">
        <f t="shared" si="8"/>
        <v>67.391627906976751</v>
      </c>
      <c r="AF44" s="10">
        <v>592.24099999999999</v>
      </c>
      <c r="AG44" s="5">
        <f t="shared" si="9"/>
        <v>48.930080828581609</v>
      </c>
    </row>
    <row r="45" spans="1:33" x14ac:dyDescent="0.25">
      <c r="A45" s="13">
        <v>15</v>
      </c>
      <c r="B45" s="9" t="s">
        <v>29</v>
      </c>
      <c r="C45" s="17">
        <v>470000</v>
      </c>
      <c r="D45" s="15">
        <f t="shared" si="5"/>
        <v>470</v>
      </c>
      <c r="E45" s="7">
        <v>362</v>
      </c>
      <c r="F45" s="18">
        <v>19.856000000000002</v>
      </c>
      <c r="G45" s="19">
        <v>391</v>
      </c>
      <c r="H45" s="10">
        <v>19.187999999999999</v>
      </c>
      <c r="I45" s="7">
        <v>532</v>
      </c>
      <c r="J45" s="10">
        <v>26.31</v>
      </c>
      <c r="K45" s="7">
        <v>797</v>
      </c>
      <c r="L45" s="10">
        <v>40.283630000000002</v>
      </c>
      <c r="M45" s="7">
        <v>730</v>
      </c>
      <c r="N45" s="10">
        <v>36.448999999999998</v>
      </c>
      <c r="O45" s="7">
        <v>580</v>
      </c>
      <c r="P45" s="10">
        <v>26.731999999999999</v>
      </c>
      <c r="Q45" s="7">
        <v>522</v>
      </c>
      <c r="R45" s="10">
        <v>23.026</v>
      </c>
      <c r="S45" s="7">
        <v>687</v>
      </c>
      <c r="T45" s="10">
        <v>28.361000000000001</v>
      </c>
      <c r="U45" s="7">
        <v>758</v>
      </c>
      <c r="V45" s="10">
        <v>40.784999999999997</v>
      </c>
      <c r="W45" s="7">
        <v>397</v>
      </c>
      <c r="X45" s="10">
        <v>19.718</v>
      </c>
      <c r="Y45" s="7">
        <v>576</v>
      </c>
      <c r="Z45" s="10">
        <v>27.459</v>
      </c>
      <c r="AA45" s="14">
        <v>1069</v>
      </c>
      <c r="AB45" s="10">
        <v>59.857909999999997</v>
      </c>
      <c r="AC45" s="7">
        <f t="shared" si="6"/>
        <v>7401</v>
      </c>
      <c r="AD45" s="10">
        <f t="shared" si="7"/>
        <v>368.02554000000003</v>
      </c>
      <c r="AE45" s="5">
        <f t="shared" si="8"/>
        <v>78.303306382978732</v>
      </c>
      <c r="AF45" s="10">
        <v>836.87400000000002</v>
      </c>
      <c r="AG45" s="5">
        <f t="shared" si="9"/>
        <v>43.976218642232887</v>
      </c>
    </row>
    <row r="46" spans="1:33" x14ac:dyDescent="0.25">
      <c r="A46" s="13">
        <v>16</v>
      </c>
      <c r="B46" s="9" t="s">
        <v>30</v>
      </c>
      <c r="C46" s="17">
        <v>280000</v>
      </c>
      <c r="D46" s="15">
        <f t="shared" si="5"/>
        <v>280</v>
      </c>
      <c r="E46" s="7">
        <v>70</v>
      </c>
      <c r="F46" s="18">
        <v>6.81</v>
      </c>
      <c r="G46" s="19">
        <v>151</v>
      </c>
      <c r="H46" s="10">
        <v>12.54</v>
      </c>
      <c r="I46" s="7">
        <v>133</v>
      </c>
      <c r="J46" s="10">
        <v>9.6999999999999993</v>
      </c>
      <c r="K46" s="7">
        <v>105</v>
      </c>
      <c r="L46" s="10">
        <v>7.65</v>
      </c>
      <c r="M46" s="7">
        <v>127</v>
      </c>
      <c r="N46" s="10">
        <v>10.65</v>
      </c>
      <c r="O46" s="7">
        <v>100</v>
      </c>
      <c r="P46" s="10">
        <v>6.8</v>
      </c>
      <c r="Q46" s="7">
        <v>91</v>
      </c>
      <c r="R46" s="10">
        <v>8.0500000000000007</v>
      </c>
      <c r="S46" s="7">
        <v>48</v>
      </c>
      <c r="T46" s="10">
        <v>5.8</v>
      </c>
      <c r="U46" s="7">
        <v>94</v>
      </c>
      <c r="V46" s="10">
        <v>11.202999999999999</v>
      </c>
      <c r="W46" s="7">
        <v>86</v>
      </c>
      <c r="X46" s="10">
        <v>9.25</v>
      </c>
      <c r="Y46" s="7">
        <v>218</v>
      </c>
      <c r="Z46" s="10">
        <v>18.54</v>
      </c>
      <c r="AA46" s="14">
        <v>319</v>
      </c>
      <c r="AB46" s="10">
        <v>33.46</v>
      </c>
      <c r="AC46" s="7">
        <f t="shared" si="6"/>
        <v>1542</v>
      </c>
      <c r="AD46" s="10">
        <f t="shared" si="7"/>
        <v>140.453</v>
      </c>
      <c r="AE46" s="5">
        <f t="shared" si="8"/>
        <v>50.161785714285713</v>
      </c>
      <c r="AF46" s="10">
        <v>281.22800000000001</v>
      </c>
      <c r="AG46" s="5">
        <f t="shared" si="9"/>
        <v>49.942751077417611</v>
      </c>
    </row>
    <row r="47" spans="1:33" x14ac:dyDescent="0.25">
      <c r="A47" s="13">
        <v>17</v>
      </c>
      <c r="B47" s="9" t="s">
        <v>31</v>
      </c>
      <c r="C47" s="17">
        <v>200000</v>
      </c>
      <c r="D47" s="15">
        <f t="shared" si="5"/>
        <v>200</v>
      </c>
      <c r="E47" s="7">
        <v>167</v>
      </c>
      <c r="F47" s="18">
        <v>9.48</v>
      </c>
      <c r="G47" s="19">
        <v>233</v>
      </c>
      <c r="H47" s="10">
        <v>19.78</v>
      </c>
      <c r="I47" s="7">
        <v>120</v>
      </c>
      <c r="J47" s="10">
        <v>10.048999999999999</v>
      </c>
      <c r="K47" s="7">
        <v>18</v>
      </c>
      <c r="L47" s="10">
        <v>1.8939999999999999</v>
      </c>
      <c r="M47" s="7">
        <v>119</v>
      </c>
      <c r="N47" s="10">
        <v>9.4280000000000008</v>
      </c>
      <c r="O47" s="7">
        <v>269</v>
      </c>
      <c r="P47" s="10">
        <v>17.393999999999998</v>
      </c>
      <c r="Q47" s="7">
        <v>321</v>
      </c>
      <c r="R47" s="10">
        <v>18.276</v>
      </c>
      <c r="S47" s="7">
        <v>234</v>
      </c>
      <c r="T47" s="10">
        <v>22.422999999999998</v>
      </c>
      <c r="U47" s="7">
        <v>155</v>
      </c>
      <c r="V47" s="10">
        <v>10.427</v>
      </c>
      <c r="W47" s="7">
        <v>58</v>
      </c>
      <c r="X47" s="10">
        <v>5.1319999999999997</v>
      </c>
      <c r="Y47" s="7">
        <v>218</v>
      </c>
      <c r="Z47" s="10">
        <v>12.042</v>
      </c>
      <c r="AA47" s="14">
        <v>150</v>
      </c>
      <c r="AB47" s="10">
        <v>11.872</v>
      </c>
      <c r="AC47" s="7">
        <f t="shared" si="6"/>
        <v>2062</v>
      </c>
      <c r="AD47" s="10">
        <f t="shared" si="7"/>
        <v>148.197</v>
      </c>
      <c r="AE47" s="5">
        <f t="shared" si="8"/>
        <v>74.098500000000001</v>
      </c>
      <c r="AF47" s="10">
        <v>411.53100000000001</v>
      </c>
      <c r="AG47" s="5">
        <f t="shared" si="9"/>
        <v>36.011138893546295</v>
      </c>
    </row>
    <row r="48" spans="1:33" x14ac:dyDescent="0.25">
      <c r="A48" s="13">
        <v>18</v>
      </c>
      <c r="B48" s="9" t="s">
        <v>32</v>
      </c>
      <c r="C48" s="17">
        <v>370000</v>
      </c>
      <c r="D48" s="15">
        <f t="shared" si="5"/>
        <v>370</v>
      </c>
      <c r="E48" s="7">
        <v>126</v>
      </c>
      <c r="F48" s="18">
        <v>10.013999999999999</v>
      </c>
      <c r="G48" s="19">
        <v>150</v>
      </c>
      <c r="H48" s="10">
        <v>15.27</v>
      </c>
      <c r="I48" s="7">
        <v>231</v>
      </c>
      <c r="J48" s="10">
        <v>19.145</v>
      </c>
      <c r="K48" s="7">
        <v>109</v>
      </c>
      <c r="L48" s="10">
        <v>9.0920000000000005</v>
      </c>
      <c r="M48" s="7">
        <v>204</v>
      </c>
      <c r="N48" s="10">
        <v>16.641999999999999</v>
      </c>
      <c r="O48" s="7">
        <v>184</v>
      </c>
      <c r="P48" s="10">
        <v>16.468</v>
      </c>
      <c r="Q48" s="7">
        <v>200</v>
      </c>
      <c r="R48" s="10">
        <v>16.576000000000001</v>
      </c>
      <c r="S48" s="7">
        <v>201</v>
      </c>
      <c r="T48" s="10">
        <v>16.774999999999999</v>
      </c>
      <c r="U48" s="7">
        <v>159</v>
      </c>
      <c r="V48" s="10">
        <v>16.221</v>
      </c>
      <c r="W48" s="7">
        <v>176</v>
      </c>
      <c r="X48" s="10">
        <v>16.248000000000001</v>
      </c>
      <c r="Y48" s="7">
        <v>283</v>
      </c>
      <c r="Z48" s="10">
        <v>25.071000000000002</v>
      </c>
      <c r="AA48" s="14">
        <v>335</v>
      </c>
      <c r="AB48" s="10">
        <v>30.869</v>
      </c>
      <c r="AC48" s="7">
        <f t="shared" si="6"/>
        <v>2358</v>
      </c>
      <c r="AD48" s="10">
        <f t="shared" si="7"/>
        <v>208.39099999999999</v>
      </c>
      <c r="AE48" s="5">
        <f t="shared" si="8"/>
        <v>56.321891891891887</v>
      </c>
      <c r="AF48" s="10">
        <v>630.43899999999996</v>
      </c>
      <c r="AG48" s="5">
        <f t="shared" si="9"/>
        <v>33.054903012028127</v>
      </c>
    </row>
    <row r="49" spans="1:33" x14ac:dyDescent="0.25">
      <c r="A49" s="13"/>
      <c r="B49" s="9" t="s">
        <v>8</v>
      </c>
      <c r="C49" s="11">
        <f>SUM(C31:C48)</f>
        <v>8000000</v>
      </c>
      <c r="D49" s="14">
        <f>SUM(D31:D48)</f>
        <v>8000</v>
      </c>
      <c r="E49" s="7">
        <f>SUM(E31:E48)</f>
        <v>5531</v>
      </c>
      <c r="F49" s="18">
        <f>SUM(F31:F48)</f>
        <v>353.48088000000007</v>
      </c>
      <c r="G49" s="7">
        <f>SUM(G31:G48)</f>
        <v>7069</v>
      </c>
      <c r="H49" s="10">
        <f t="shared" ref="H49" si="10">SUM(H31:H48)</f>
        <v>470.14226000000008</v>
      </c>
      <c r="I49" s="7">
        <f>SUM(I31:I48)</f>
        <v>8528</v>
      </c>
      <c r="J49" s="10">
        <f t="shared" ref="J49" si="11">SUM(J31:J48)</f>
        <v>530.94788999999992</v>
      </c>
      <c r="K49" s="7">
        <f>SUM(K31:K48)</f>
        <v>6832</v>
      </c>
      <c r="L49" s="10">
        <f t="shared" ref="L49" si="12">SUM(L31:L48)</f>
        <v>418.43970000000002</v>
      </c>
      <c r="M49" s="7">
        <f>SUM(M31:M48)</f>
        <v>9110</v>
      </c>
      <c r="N49" s="10">
        <f>SUM(N31:N48)</f>
        <v>567.60399999999993</v>
      </c>
      <c r="O49" s="7">
        <f>SUM(O31:O48)</f>
        <v>8187</v>
      </c>
      <c r="P49" s="10">
        <f>SUM(P31:P48)</f>
        <v>506.08296000000007</v>
      </c>
      <c r="Q49" s="7">
        <f>SUM(Q31:Q48)</f>
        <v>8555</v>
      </c>
      <c r="R49" s="10">
        <f t="shared" ref="R49" si="13">SUM(R31:R48)</f>
        <v>495.13382999999999</v>
      </c>
      <c r="S49" s="7">
        <f>SUM(S31:S48)</f>
        <v>6080</v>
      </c>
      <c r="T49" s="10">
        <f>SUM(T31:T48)</f>
        <v>334.07100000000003</v>
      </c>
      <c r="U49" s="7">
        <f>SUM(U31:U48)</f>
        <v>5868</v>
      </c>
      <c r="V49" s="10">
        <f>SUM(V31:V48)</f>
        <v>380.40999999999997</v>
      </c>
      <c r="W49" s="7">
        <f>SUM(W31:W48)</f>
        <v>5338</v>
      </c>
      <c r="X49" s="10">
        <f t="shared" ref="X49" si="14">SUM(X31:X48)</f>
        <v>346.76499999999999</v>
      </c>
      <c r="Y49" s="7">
        <f>SUM(Y31:Y48)</f>
        <v>10118</v>
      </c>
      <c r="Z49" s="10">
        <f t="shared" ref="Z49" si="15">SUM(Z31:Z48)</f>
        <v>650.33799999999997</v>
      </c>
      <c r="AA49" s="14">
        <f>SUM(AA31:AA48)</f>
        <v>12414</v>
      </c>
      <c r="AB49" s="10">
        <f>SUM(AB31:AB48)</f>
        <v>797.75390999999991</v>
      </c>
      <c r="AC49" s="7">
        <f>SUM(AC31:AC48)</f>
        <v>93630</v>
      </c>
      <c r="AD49" s="10">
        <f>SUM(AD31:AD48)</f>
        <v>5851.169429999999</v>
      </c>
      <c r="AE49" s="5">
        <f>AD49/D49*100</f>
        <v>73.139617874999985</v>
      </c>
      <c r="AF49" s="12">
        <f>SUM(AF31:AF48)</f>
        <v>15400.868</v>
      </c>
      <c r="AG49" s="5">
        <f t="shared" si="9"/>
        <v>37.992465294813243</v>
      </c>
    </row>
    <row r="50" spans="1:33" x14ac:dyDescent="0.25">
      <c r="V50" s="27"/>
      <c r="X50" s="27"/>
      <c r="Z50" s="26"/>
      <c r="AC50" s="27"/>
      <c r="AD50" s="27"/>
      <c r="AE50" s="25"/>
      <c r="AF50" s="1"/>
      <c r="AG50" s="4"/>
    </row>
    <row r="51" spans="1:33" x14ac:dyDescent="0.25">
      <c r="A51" s="2"/>
      <c r="B51" s="22" t="s">
        <v>43</v>
      </c>
      <c r="C51" s="4"/>
      <c r="D51" s="6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6"/>
      <c r="AD51" s="1" t="s">
        <v>33</v>
      </c>
      <c r="AE51" s="4"/>
      <c r="AF51" s="1"/>
      <c r="AG51" s="4"/>
    </row>
    <row r="52" spans="1:33" x14ac:dyDescent="0.25">
      <c r="A52" s="39" t="s">
        <v>0</v>
      </c>
      <c r="B52" s="42" t="s">
        <v>1</v>
      </c>
      <c r="C52" s="45" t="s">
        <v>44</v>
      </c>
      <c r="D52" s="49" t="s">
        <v>44</v>
      </c>
      <c r="E52" s="37" t="s">
        <v>46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38"/>
      <c r="AC52" s="49" t="s">
        <v>37</v>
      </c>
      <c r="AD52" s="31" t="s">
        <v>38</v>
      </c>
      <c r="AE52" s="34" t="s">
        <v>34</v>
      </c>
      <c r="AF52" s="30" t="s">
        <v>48</v>
      </c>
      <c r="AG52" s="29" t="s">
        <v>49</v>
      </c>
    </row>
    <row r="53" spans="1:33" x14ac:dyDescent="0.25">
      <c r="A53" s="40"/>
      <c r="B53" s="43"/>
      <c r="C53" s="46"/>
      <c r="D53" s="50"/>
      <c r="E53" s="37" t="s">
        <v>2</v>
      </c>
      <c r="F53" s="38"/>
      <c r="G53" s="37" t="s">
        <v>9</v>
      </c>
      <c r="H53" s="38"/>
      <c r="I53" s="37" t="s">
        <v>10</v>
      </c>
      <c r="J53" s="38"/>
      <c r="K53" s="37" t="s">
        <v>11</v>
      </c>
      <c r="L53" s="38"/>
      <c r="M53" s="37" t="s">
        <v>3</v>
      </c>
      <c r="N53" s="38"/>
      <c r="O53" s="37" t="s">
        <v>12</v>
      </c>
      <c r="P53" s="38"/>
      <c r="Q53" s="37" t="s">
        <v>13</v>
      </c>
      <c r="R53" s="38"/>
      <c r="S53" s="37" t="s">
        <v>14</v>
      </c>
      <c r="T53" s="38"/>
      <c r="U53" s="37" t="s">
        <v>47</v>
      </c>
      <c r="V53" s="38"/>
      <c r="W53" s="37" t="s">
        <v>5</v>
      </c>
      <c r="X53" s="38"/>
      <c r="Y53" s="37" t="s">
        <v>6</v>
      </c>
      <c r="Z53" s="38"/>
      <c r="AA53" s="37" t="s">
        <v>7</v>
      </c>
      <c r="AB53" s="38"/>
      <c r="AC53" s="50"/>
      <c r="AD53" s="32"/>
      <c r="AE53" s="35"/>
      <c r="AF53" s="30"/>
      <c r="AG53" s="29"/>
    </row>
    <row r="54" spans="1:33" x14ac:dyDescent="0.25">
      <c r="A54" s="41"/>
      <c r="B54" s="44"/>
      <c r="C54" s="47"/>
      <c r="D54" s="51"/>
      <c r="E54" s="16" t="s">
        <v>36</v>
      </c>
      <c r="F54" s="12" t="s">
        <v>35</v>
      </c>
      <c r="G54" s="16" t="s">
        <v>36</v>
      </c>
      <c r="H54" s="12" t="s">
        <v>35</v>
      </c>
      <c r="I54" s="16" t="s">
        <v>36</v>
      </c>
      <c r="J54" s="12" t="s">
        <v>35</v>
      </c>
      <c r="K54" s="16" t="s">
        <v>36</v>
      </c>
      <c r="L54" s="12" t="s">
        <v>35</v>
      </c>
      <c r="M54" s="16" t="s">
        <v>36</v>
      </c>
      <c r="N54" s="12" t="s">
        <v>35</v>
      </c>
      <c r="O54" s="16" t="s">
        <v>36</v>
      </c>
      <c r="P54" s="12" t="s">
        <v>35</v>
      </c>
      <c r="Q54" s="16" t="s">
        <v>36</v>
      </c>
      <c r="R54" s="12" t="s">
        <v>35</v>
      </c>
      <c r="S54" s="16" t="s">
        <v>36</v>
      </c>
      <c r="T54" s="12" t="s">
        <v>35</v>
      </c>
      <c r="U54" s="16" t="s">
        <v>36</v>
      </c>
      <c r="V54" s="12" t="s">
        <v>35</v>
      </c>
      <c r="W54" s="16" t="s">
        <v>36</v>
      </c>
      <c r="X54" s="12" t="s">
        <v>35</v>
      </c>
      <c r="Y54" s="16" t="s">
        <v>36</v>
      </c>
      <c r="Z54" s="12" t="s">
        <v>35</v>
      </c>
      <c r="AA54" s="16" t="s">
        <v>36</v>
      </c>
      <c r="AB54" s="12" t="s">
        <v>35</v>
      </c>
      <c r="AC54" s="51"/>
      <c r="AD54" s="33"/>
      <c r="AE54" s="36"/>
      <c r="AF54" s="30"/>
      <c r="AG54" s="29"/>
    </row>
    <row r="55" spans="1:33" x14ac:dyDescent="0.25">
      <c r="A55" s="13">
        <v>1</v>
      </c>
      <c r="B55" s="9" t="s">
        <v>15</v>
      </c>
      <c r="C55" s="17">
        <v>0</v>
      </c>
      <c r="D55" s="15">
        <f>C55/1000</f>
        <v>0</v>
      </c>
      <c r="E55" s="7">
        <v>0</v>
      </c>
      <c r="F55" s="18">
        <v>0</v>
      </c>
      <c r="G55" s="7">
        <v>0</v>
      </c>
      <c r="H55" s="18">
        <v>0</v>
      </c>
      <c r="I55" s="7">
        <v>0</v>
      </c>
      <c r="J55" s="18">
        <v>0</v>
      </c>
      <c r="K55" s="7">
        <v>0</v>
      </c>
      <c r="L55" s="18">
        <v>0</v>
      </c>
      <c r="M55" s="7">
        <v>0</v>
      </c>
      <c r="N55" s="18">
        <v>0</v>
      </c>
      <c r="O55" s="7">
        <v>0</v>
      </c>
      <c r="P55" s="18">
        <v>0</v>
      </c>
      <c r="Q55" s="7">
        <v>0</v>
      </c>
      <c r="R55" s="10">
        <v>0</v>
      </c>
      <c r="S55" s="7">
        <v>0</v>
      </c>
      <c r="T55" s="10">
        <v>0</v>
      </c>
      <c r="U55" s="7">
        <v>0</v>
      </c>
      <c r="V55" s="10">
        <v>0</v>
      </c>
      <c r="W55" s="7">
        <v>0</v>
      </c>
      <c r="X55" s="10">
        <v>0</v>
      </c>
      <c r="Y55" s="7">
        <v>0</v>
      </c>
      <c r="Z55" s="10">
        <v>0</v>
      </c>
      <c r="AA55" s="14">
        <v>0</v>
      </c>
      <c r="AB55" s="10">
        <v>0</v>
      </c>
      <c r="AC55" s="7">
        <f>E55+G55+I55+K55+M55+O55+Q55+S55+U55+W55+Y55+AA55</f>
        <v>0</v>
      </c>
      <c r="AD55" s="10">
        <f>F55+H55+J55+L55+N55+P55+R55+T55+V55+X55+Z55+AB55</f>
        <v>0</v>
      </c>
      <c r="AE55" s="5">
        <v>0</v>
      </c>
      <c r="AF55" s="10">
        <v>0</v>
      </c>
      <c r="AG55" s="5">
        <v>0</v>
      </c>
    </row>
    <row r="56" spans="1:33" x14ac:dyDescent="0.25">
      <c r="A56" s="13">
        <v>2</v>
      </c>
      <c r="B56" s="9" t="s">
        <v>16</v>
      </c>
      <c r="C56" s="17">
        <v>0</v>
      </c>
      <c r="D56" s="15">
        <f t="shared" ref="D56:D72" si="16">C56/1000</f>
        <v>0</v>
      </c>
      <c r="E56" s="7">
        <v>0</v>
      </c>
      <c r="F56" s="18">
        <v>0</v>
      </c>
      <c r="G56" s="7">
        <v>0</v>
      </c>
      <c r="H56" s="18">
        <v>0</v>
      </c>
      <c r="I56" s="7">
        <v>0</v>
      </c>
      <c r="J56" s="18">
        <v>0</v>
      </c>
      <c r="K56" s="7">
        <v>0</v>
      </c>
      <c r="L56" s="18">
        <v>0</v>
      </c>
      <c r="M56" s="7">
        <v>0</v>
      </c>
      <c r="N56" s="18">
        <v>0</v>
      </c>
      <c r="O56" s="7">
        <v>0</v>
      </c>
      <c r="P56" s="18">
        <v>0</v>
      </c>
      <c r="Q56" s="7">
        <v>0</v>
      </c>
      <c r="R56" s="10">
        <v>0</v>
      </c>
      <c r="S56" s="7">
        <v>0</v>
      </c>
      <c r="T56" s="10">
        <v>0</v>
      </c>
      <c r="U56" s="7">
        <v>0</v>
      </c>
      <c r="V56" s="10">
        <v>0</v>
      </c>
      <c r="W56" s="7">
        <v>0</v>
      </c>
      <c r="X56" s="10">
        <v>0</v>
      </c>
      <c r="Y56" s="7">
        <v>0</v>
      </c>
      <c r="Z56" s="10">
        <v>0</v>
      </c>
      <c r="AA56" s="14">
        <v>0</v>
      </c>
      <c r="AB56" s="10">
        <v>0</v>
      </c>
      <c r="AC56" s="7">
        <f t="shared" ref="AC56:AC72" si="17">E56+G56+I56+K56+M56+O56+Q56+S56+U56+W56+Y56+AA56</f>
        <v>0</v>
      </c>
      <c r="AD56" s="10">
        <f t="shared" ref="AD56:AD72" si="18">F56+H56+J56+L56+N56+P56+R56+T56+V56+X56+Z56+AB56</f>
        <v>0</v>
      </c>
      <c r="AE56" s="5">
        <v>0</v>
      </c>
      <c r="AF56" s="10">
        <v>0</v>
      </c>
      <c r="AG56" s="5">
        <v>0</v>
      </c>
    </row>
    <row r="57" spans="1:33" x14ac:dyDescent="0.25">
      <c r="A57" s="13">
        <v>3</v>
      </c>
      <c r="B57" s="9" t="s">
        <v>17</v>
      </c>
      <c r="C57" s="17">
        <v>0</v>
      </c>
      <c r="D57" s="15">
        <f t="shared" si="16"/>
        <v>0</v>
      </c>
      <c r="E57" s="7">
        <v>0</v>
      </c>
      <c r="F57" s="18">
        <v>0</v>
      </c>
      <c r="G57" s="7">
        <v>0</v>
      </c>
      <c r="H57" s="18">
        <v>0</v>
      </c>
      <c r="I57" s="7">
        <v>0</v>
      </c>
      <c r="J57" s="18">
        <v>0</v>
      </c>
      <c r="K57" s="7">
        <v>0</v>
      </c>
      <c r="L57" s="18">
        <v>0</v>
      </c>
      <c r="M57" s="7">
        <v>0</v>
      </c>
      <c r="N57" s="18">
        <v>0</v>
      </c>
      <c r="O57" s="7">
        <v>0</v>
      </c>
      <c r="P57" s="18">
        <v>0</v>
      </c>
      <c r="Q57" s="7">
        <v>0</v>
      </c>
      <c r="R57" s="10">
        <v>0</v>
      </c>
      <c r="S57" s="7">
        <v>0</v>
      </c>
      <c r="T57" s="10">
        <v>0</v>
      </c>
      <c r="U57" s="7">
        <v>0</v>
      </c>
      <c r="V57" s="10">
        <v>0</v>
      </c>
      <c r="W57" s="7">
        <v>0</v>
      </c>
      <c r="X57" s="10">
        <v>0</v>
      </c>
      <c r="Y57" s="7">
        <v>0</v>
      </c>
      <c r="Z57" s="10">
        <v>0</v>
      </c>
      <c r="AA57" s="14">
        <v>0</v>
      </c>
      <c r="AB57" s="10">
        <v>0</v>
      </c>
      <c r="AC57" s="7">
        <f t="shared" si="17"/>
        <v>0</v>
      </c>
      <c r="AD57" s="10">
        <f t="shared" si="18"/>
        <v>0</v>
      </c>
      <c r="AE57" s="5">
        <v>0</v>
      </c>
      <c r="AF57" s="10">
        <v>0</v>
      </c>
      <c r="AG57" s="5">
        <v>0</v>
      </c>
    </row>
    <row r="58" spans="1:33" x14ac:dyDescent="0.25">
      <c r="A58" s="13">
        <v>4</v>
      </c>
      <c r="B58" s="9" t="s">
        <v>18</v>
      </c>
      <c r="C58" s="17">
        <v>0</v>
      </c>
      <c r="D58" s="15">
        <f t="shared" si="16"/>
        <v>0</v>
      </c>
      <c r="E58" s="7">
        <v>0</v>
      </c>
      <c r="F58" s="18">
        <v>0</v>
      </c>
      <c r="G58" s="7">
        <v>0</v>
      </c>
      <c r="H58" s="18">
        <v>0</v>
      </c>
      <c r="I58" s="7">
        <v>0</v>
      </c>
      <c r="J58" s="18">
        <v>0</v>
      </c>
      <c r="K58" s="7">
        <v>0</v>
      </c>
      <c r="L58" s="18">
        <v>0</v>
      </c>
      <c r="M58" s="7">
        <v>0</v>
      </c>
      <c r="N58" s="18">
        <v>0</v>
      </c>
      <c r="O58" s="7">
        <v>0</v>
      </c>
      <c r="P58" s="18">
        <v>0</v>
      </c>
      <c r="Q58" s="7">
        <v>0</v>
      </c>
      <c r="R58" s="10">
        <v>0</v>
      </c>
      <c r="S58" s="7">
        <v>0</v>
      </c>
      <c r="T58" s="10">
        <v>0</v>
      </c>
      <c r="U58" s="7">
        <v>0</v>
      </c>
      <c r="V58" s="10">
        <v>0</v>
      </c>
      <c r="W58" s="7">
        <v>0</v>
      </c>
      <c r="X58" s="10">
        <v>0</v>
      </c>
      <c r="Y58" s="7">
        <v>0</v>
      </c>
      <c r="Z58" s="10">
        <v>0</v>
      </c>
      <c r="AA58" s="14">
        <v>0</v>
      </c>
      <c r="AB58" s="10">
        <v>0</v>
      </c>
      <c r="AC58" s="7">
        <f t="shared" si="17"/>
        <v>0</v>
      </c>
      <c r="AD58" s="10">
        <f t="shared" si="18"/>
        <v>0</v>
      </c>
      <c r="AE58" s="5">
        <v>0</v>
      </c>
      <c r="AF58" s="10">
        <v>0</v>
      </c>
      <c r="AG58" s="5">
        <v>0</v>
      </c>
    </row>
    <row r="59" spans="1:33" x14ac:dyDescent="0.25">
      <c r="A59" s="13">
        <v>5</v>
      </c>
      <c r="B59" s="9" t="s">
        <v>19</v>
      </c>
      <c r="C59" s="17">
        <v>0</v>
      </c>
      <c r="D59" s="15">
        <f t="shared" si="16"/>
        <v>0</v>
      </c>
      <c r="E59" s="7">
        <v>0</v>
      </c>
      <c r="F59" s="18">
        <v>0</v>
      </c>
      <c r="G59" s="7">
        <v>0</v>
      </c>
      <c r="H59" s="18">
        <v>0</v>
      </c>
      <c r="I59" s="7">
        <v>0</v>
      </c>
      <c r="J59" s="18">
        <v>0</v>
      </c>
      <c r="K59" s="7">
        <v>0</v>
      </c>
      <c r="L59" s="18">
        <v>0</v>
      </c>
      <c r="M59" s="7">
        <v>0</v>
      </c>
      <c r="N59" s="18">
        <v>0</v>
      </c>
      <c r="O59" s="7">
        <v>0</v>
      </c>
      <c r="P59" s="18">
        <v>0</v>
      </c>
      <c r="Q59" s="7">
        <v>0</v>
      </c>
      <c r="R59" s="10">
        <v>0</v>
      </c>
      <c r="S59" s="7">
        <v>0</v>
      </c>
      <c r="T59" s="10">
        <v>0</v>
      </c>
      <c r="U59" s="7">
        <v>0</v>
      </c>
      <c r="V59" s="10">
        <v>0</v>
      </c>
      <c r="W59" s="7">
        <v>0</v>
      </c>
      <c r="X59" s="10">
        <v>0</v>
      </c>
      <c r="Y59" s="7">
        <v>0</v>
      </c>
      <c r="Z59" s="10">
        <v>0</v>
      </c>
      <c r="AA59" s="14">
        <v>0</v>
      </c>
      <c r="AB59" s="10">
        <v>0</v>
      </c>
      <c r="AC59" s="7">
        <f t="shared" si="17"/>
        <v>0</v>
      </c>
      <c r="AD59" s="10">
        <f t="shared" si="18"/>
        <v>0</v>
      </c>
      <c r="AE59" s="5">
        <v>0</v>
      </c>
      <c r="AF59" s="10">
        <v>0</v>
      </c>
      <c r="AG59" s="5">
        <v>0</v>
      </c>
    </row>
    <row r="60" spans="1:33" x14ac:dyDescent="0.25">
      <c r="A60" s="13">
        <v>6</v>
      </c>
      <c r="B60" s="9" t="s">
        <v>20</v>
      </c>
      <c r="C60" s="17">
        <v>0</v>
      </c>
      <c r="D60" s="15">
        <f t="shared" si="16"/>
        <v>0</v>
      </c>
      <c r="E60" s="7">
        <v>0</v>
      </c>
      <c r="F60" s="18">
        <v>0</v>
      </c>
      <c r="G60" s="7">
        <v>0</v>
      </c>
      <c r="H60" s="18">
        <v>0</v>
      </c>
      <c r="I60" s="7">
        <v>0</v>
      </c>
      <c r="J60" s="18">
        <v>0</v>
      </c>
      <c r="K60" s="7">
        <v>0</v>
      </c>
      <c r="L60" s="18">
        <v>0</v>
      </c>
      <c r="M60" s="7">
        <v>0</v>
      </c>
      <c r="N60" s="18">
        <v>0</v>
      </c>
      <c r="O60" s="7">
        <v>0</v>
      </c>
      <c r="P60" s="18">
        <v>0</v>
      </c>
      <c r="Q60" s="7">
        <v>0</v>
      </c>
      <c r="R60" s="10">
        <v>0</v>
      </c>
      <c r="S60" s="7">
        <v>0</v>
      </c>
      <c r="T60" s="10">
        <v>0</v>
      </c>
      <c r="U60" s="7">
        <v>0</v>
      </c>
      <c r="V60" s="10">
        <v>0</v>
      </c>
      <c r="W60" s="7">
        <v>0</v>
      </c>
      <c r="X60" s="10">
        <v>0</v>
      </c>
      <c r="Y60" s="7">
        <v>0</v>
      </c>
      <c r="Z60" s="10">
        <v>0</v>
      </c>
      <c r="AA60" s="14">
        <v>0</v>
      </c>
      <c r="AB60" s="10">
        <v>0</v>
      </c>
      <c r="AC60" s="7">
        <f t="shared" si="17"/>
        <v>0</v>
      </c>
      <c r="AD60" s="10">
        <f t="shared" si="18"/>
        <v>0</v>
      </c>
      <c r="AE60" s="5">
        <v>0</v>
      </c>
      <c r="AF60" s="10">
        <v>0</v>
      </c>
      <c r="AG60" s="5">
        <v>0</v>
      </c>
    </row>
    <row r="61" spans="1:33" x14ac:dyDescent="0.25">
      <c r="A61" s="13">
        <v>7</v>
      </c>
      <c r="B61" s="9" t="s">
        <v>21</v>
      </c>
      <c r="C61" s="17">
        <v>0</v>
      </c>
      <c r="D61" s="15">
        <f t="shared" si="16"/>
        <v>0</v>
      </c>
      <c r="E61" s="7">
        <v>0</v>
      </c>
      <c r="F61" s="18">
        <v>0</v>
      </c>
      <c r="G61" s="7">
        <v>0</v>
      </c>
      <c r="H61" s="18">
        <v>0</v>
      </c>
      <c r="I61" s="7">
        <v>0</v>
      </c>
      <c r="J61" s="18">
        <v>0</v>
      </c>
      <c r="K61" s="7">
        <v>0</v>
      </c>
      <c r="L61" s="18">
        <v>0</v>
      </c>
      <c r="M61" s="7">
        <v>0</v>
      </c>
      <c r="N61" s="18">
        <v>0</v>
      </c>
      <c r="O61" s="7">
        <v>0</v>
      </c>
      <c r="P61" s="18">
        <v>0</v>
      </c>
      <c r="Q61" s="7">
        <v>0</v>
      </c>
      <c r="R61" s="10">
        <v>0</v>
      </c>
      <c r="S61" s="7">
        <v>0</v>
      </c>
      <c r="T61" s="10">
        <v>0</v>
      </c>
      <c r="U61" s="7">
        <v>0</v>
      </c>
      <c r="V61" s="10">
        <v>0</v>
      </c>
      <c r="W61" s="7">
        <v>0</v>
      </c>
      <c r="X61" s="10">
        <v>0</v>
      </c>
      <c r="Y61" s="7">
        <v>0</v>
      </c>
      <c r="Z61" s="10">
        <v>0</v>
      </c>
      <c r="AA61" s="14">
        <v>0</v>
      </c>
      <c r="AB61" s="10">
        <v>0</v>
      </c>
      <c r="AC61" s="7">
        <f t="shared" si="17"/>
        <v>0</v>
      </c>
      <c r="AD61" s="10">
        <f t="shared" si="18"/>
        <v>0</v>
      </c>
      <c r="AE61" s="5">
        <v>0</v>
      </c>
      <c r="AF61" s="10">
        <v>0</v>
      </c>
      <c r="AG61" s="5">
        <v>0</v>
      </c>
    </row>
    <row r="62" spans="1:33" x14ac:dyDescent="0.25">
      <c r="A62" s="13">
        <v>8</v>
      </c>
      <c r="B62" s="9" t="s">
        <v>22</v>
      </c>
      <c r="C62" s="17">
        <v>0</v>
      </c>
      <c r="D62" s="15">
        <f t="shared" si="16"/>
        <v>0</v>
      </c>
      <c r="E62" s="7">
        <v>0</v>
      </c>
      <c r="F62" s="18">
        <v>0</v>
      </c>
      <c r="G62" s="7">
        <v>0</v>
      </c>
      <c r="H62" s="18">
        <v>0</v>
      </c>
      <c r="I62" s="7">
        <v>0</v>
      </c>
      <c r="J62" s="18">
        <v>0</v>
      </c>
      <c r="K62" s="7">
        <v>0</v>
      </c>
      <c r="L62" s="18">
        <v>0</v>
      </c>
      <c r="M62" s="7">
        <v>0</v>
      </c>
      <c r="N62" s="18">
        <v>0</v>
      </c>
      <c r="O62" s="7">
        <v>0</v>
      </c>
      <c r="P62" s="18">
        <v>0</v>
      </c>
      <c r="Q62" s="7">
        <v>0</v>
      </c>
      <c r="R62" s="10">
        <v>0</v>
      </c>
      <c r="S62" s="7">
        <v>0</v>
      </c>
      <c r="T62" s="10">
        <v>0</v>
      </c>
      <c r="U62" s="7">
        <v>0</v>
      </c>
      <c r="V62" s="10">
        <v>0</v>
      </c>
      <c r="W62" s="7">
        <v>0</v>
      </c>
      <c r="X62" s="10">
        <v>0</v>
      </c>
      <c r="Y62" s="7">
        <v>0</v>
      </c>
      <c r="Z62" s="10">
        <v>0</v>
      </c>
      <c r="AA62" s="14">
        <v>0</v>
      </c>
      <c r="AB62" s="10">
        <v>0</v>
      </c>
      <c r="AC62" s="7">
        <f t="shared" si="17"/>
        <v>0</v>
      </c>
      <c r="AD62" s="10">
        <f t="shared" si="18"/>
        <v>0</v>
      </c>
      <c r="AE62" s="5">
        <v>0</v>
      </c>
      <c r="AF62" s="10">
        <v>0</v>
      </c>
      <c r="AG62" s="5">
        <v>0</v>
      </c>
    </row>
    <row r="63" spans="1:33" x14ac:dyDescent="0.25">
      <c r="A63" s="13">
        <v>9</v>
      </c>
      <c r="B63" s="9" t="s">
        <v>23</v>
      </c>
      <c r="C63" s="17">
        <v>0</v>
      </c>
      <c r="D63" s="15">
        <f t="shared" si="16"/>
        <v>0</v>
      </c>
      <c r="E63" s="7">
        <v>0</v>
      </c>
      <c r="F63" s="18">
        <v>0</v>
      </c>
      <c r="G63" s="7">
        <v>0</v>
      </c>
      <c r="H63" s="18">
        <v>0</v>
      </c>
      <c r="I63" s="7">
        <v>0</v>
      </c>
      <c r="J63" s="18">
        <v>0</v>
      </c>
      <c r="K63" s="7">
        <v>0</v>
      </c>
      <c r="L63" s="18">
        <v>0</v>
      </c>
      <c r="M63" s="7">
        <v>0</v>
      </c>
      <c r="N63" s="18">
        <v>0</v>
      </c>
      <c r="O63" s="7">
        <v>0</v>
      </c>
      <c r="P63" s="18">
        <v>0</v>
      </c>
      <c r="Q63" s="7">
        <v>0</v>
      </c>
      <c r="R63" s="10">
        <v>0</v>
      </c>
      <c r="S63" s="7">
        <v>0</v>
      </c>
      <c r="T63" s="10">
        <v>0</v>
      </c>
      <c r="U63" s="7">
        <v>0</v>
      </c>
      <c r="V63" s="10">
        <v>0</v>
      </c>
      <c r="W63" s="7">
        <v>0</v>
      </c>
      <c r="X63" s="10">
        <v>0</v>
      </c>
      <c r="Y63" s="7">
        <v>0</v>
      </c>
      <c r="Z63" s="10">
        <v>0</v>
      </c>
      <c r="AA63" s="14">
        <v>0</v>
      </c>
      <c r="AB63" s="10">
        <v>0</v>
      </c>
      <c r="AC63" s="7">
        <f t="shared" si="17"/>
        <v>0</v>
      </c>
      <c r="AD63" s="10">
        <f t="shared" si="18"/>
        <v>0</v>
      </c>
      <c r="AE63" s="5">
        <v>0</v>
      </c>
      <c r="AF63" s="10">
        <v>0</v>
      </c>
      <c r="AG63" s="5">
        <v>0</v>
      </c>
    </row>
    <row r="64" spans="1:33" x14ac:dyDescent="0.25">
      <c r="A64" s="13">
        <v>10</v>
      </c>
      <c r="B64" s="9" t="s">
        <v>24</v>
      </c>
      <c r="C64" s="17">
        <v>602</v>
      </c>
      <c r="D64" s="15">
        <f t="shared" si="16"/>
        <v>0.60199999999999998</v>
      </c>
      <c r="E64" s="7">
        <v>0</v>
      </c>
      <c r="F64" s="18">
        <v>0</v>
      </c>
      <c r="G64" s="7">
        <v>0</v>
      </c>
      <c r="H64" s="18">
        <v>0</v>
      </c>
      <c r="I64" s="7">
        <v>0</v>
      </c>
      <c r="J64" s="18">
        <v>0</v>
      </c>
      <c r="K64" s="7">
        <v>0</v>
      </c>
      <c r="L64" s="18">
        <v>0</v>
      </c>
      <c r="M64" s="7">
        <v>0</v>
      </c>
      <c r="N64" s="18">
        <v>0</v>
      </c>
      <c r="O64" s="7">
        <v>0</v>
      </c>
      <c r="P64" s="18">
        <v>0</v>
      </c>
      <c r="Q64" s="7">
        <v>0</v>
      </c>
      <c r="R64" s="10">
        <v>0</v>
      </c>
      <c r="S64" s="7">
        <v>0</v>
      </c>
      <c r="T64" s="10">
        <v>0</v>
      </c>
      <c r="U64" s="7">
        <v>0</v>
      </c>
      <c r="V64" s="10">
        <v>0</v>
      </c>
      <c r="W64" s="7">
        <v>0</v>
      </c>
      <c r="X64" s="10">
        <v>0</v>
      </c>
      <c r="Y64" s="7">
        <v>1</v>
      </c>
      <c r="Z64" s="10">
        <v>0.12823999999999999</v>
      </c>
      <c r="AA64" s="14">
        <v>0</v>
      </c>
      <c r="AB64" s="10">
        <v>0</v>
      </c>
      <c r="AC64" s="7">
        <f t="shared" si="17"/>
        <v>1</v>
      </c>
      <c r="AD64" s="10">
        <f t="shared" si="18"/>
        <v>0.12823999999999999</v>
      </c>
      <c r="AE64" s="5">
        <f t="shared" ref="AE64:AE72" si="19">AD64/D64*100</f>
        <v>21.302325581395348</v>
      </c>
      <c r="AF64" s="10">
        <v>0.60499999999999998</v>
      </c>
      <c r="AG64" s="5">
        <f t="shared" ref="AG64:AG73" si="20">AD64/AF64*100</f>
        <v>21.196694214876032</v>
      </c>
    </row>
    <row r="65" spans="1:33" x14ac:dyDescent="0.25">
      <c r="A65" s="13">
        <v>11</v>
      </c>
      <c r="B65" s="9" t="s">
        <v>25</v>
      </c>
      <c r="C65" s="17">
        <v>0</v>
      </c>
      <c r="D65" s="15">
        <f t="shared" si="16"/>
        <v>0</v>
      </c>
      <c r="E65" s="7">
        <v>0</v>
      </c>
      <c r="F65" s="18">
        <v>0</v>
      </c>
      <c r="G65" s="7">
        <v>0</v>
      </c>
      <c r="H65" s="18">
        <v>0</v>
      </c>
      <c r="I65" s="7">
        <v>0</v>
      </c>
      <c r="J65" s="18">
        <v>0</v>
      </c>
      <c r="K65" s="7">
        <v>0</v>
      </c>
      <c r="L65" s="18">
        <v>0</v>
      </c>
      <c r="M65" s="7">
        <v>0</v>
      </c>
      <c r="N65" s="18">
        <v>0</v>
      </c>
      <c r="O65" s="7">
        <v>0</v>
      </c>
      <c r="P65" s="18">
        <v>0</v>
      </c>
      <c r="Q65" s="7">
        <v>0</v>
      </c>
      <c r="R65" s="10">
        <v>0</v>
      </c>
      <c r="S65" s="7">
        <v>0</v>
      </c>
      <c r="T65" s="10">
        <v>0</v>
      </c>
      <c r="U65" s="7">
        <v>0</v>
      </c>
      <c r="V65" s="10">
        <v>0</v>
      </c>
      <c r="W65" s="7">
        <v>0</v>
      </c>
      <c r="X65" s="10">
        <v>0</v>
      </c>
      <c r="Y65" s="7">
        <v>0</v>
      </c>
      <c r="Z65" s="10">
        <v>0</v>
      </c>
      <c r="AA65" s="14">
        <v>0</v>
      </c>
      <c r="AB65" s="10">
        <v>0</v>
      </c>
      <c r="AC65" s="7">
        <f t="shared" si="17"/>
        <v>0</v>
      </c>
      <c r="AD65" s="10">
        <f t="shared" si="18"/>
        <v>0</v>
      </c>
      <c r="AE65" s="5">
        <v>0</v>
      </c>
      <c r="AF65" s="10">
        <v>0</v>
      </c>
      <c r="AG65" s="5">
        <v>0</v>
      </c>
    </row>
    <row r="66" spans="1:33" x14ac:dyDescent="0.25">
      <c r="A66" s="13">
        <v>12</v>
      </c>
      <c r="B66" s="9" t="s">
        <v>26</v>
      </c>
      <c r="C66" s="17">
        <v>0</v>
      </c>
      <c r="D66" s="15">
        <f t="shared" si="16"/>
        <v>0</v>
      </c>
      <c r="E66" s="7">
        <v>0</v>
      </c>
      <c r="F66" s="18">
        <v>0</v>
      </c>
      <c r="G66" s="7">
        <v>0</v>
      </c>
      <c r="H66" s="18">
        <v>0</v>
      </c>
      <c r="I66" s="7">
        <v>0</v>
      </c>
      <c r="J66" s="18">
        <v>0</v>
      </c>
      <c r="K66" s="7">
        <v>0</v>
      </c>
      <c r="L66" s="18">
        <v>0</v>
      </c>
      <c r="M66" s="7">
        <v>0</v>
      </c>
      <c r="N66" s="18">
        <v>0</v>
      </c>
      <c r="O66" s="7">
        <v>0</v>
      </c>
      <c r="P66" s="18">
        <v>0</v>
      </c>
      <c r="Q66" s="7">
        <v>0</v>
      </c>
      <c r="R66" s="10">
        <v>0</v>
      </c>
      <c r="S66" s="7">
        <v>0</v>
      </c>
      <c r="T66" s="10">
        <v>0</v>
      </c>
      <c r="U66" s="7">
        <v>0</v>
      </c>
      <c r="V66" s="10">
        <v>0</v>
      </c>
      <c r="W66" s="7">
        <v>0</v>
      </c>
      <c r="X66" s="10">
        <v>0</v>
      </c>
      <c r="Y66" s="7">
        <v>0</v>
      </c>
      <c r="Z66" s="10">
        <v>0</v>
      </c>
      <c r="AA66" s="14">
        <v>0</v>
      </c>
      <c r="AB66" s="10">
        <v>0</v>
      </c>
      <c r="AC66" s="7">
        <f t="shared" si="17"/>
        <v>0</v>
      </c>
      <c r="AD66" s="10">
        <f t="shared" si="18"/>
        <v>0</v>
      </c>
      <c r="AE66" s="5">
        <v>0</v>
      </c>
      <c r="AF66" s="10">
        <v>0</v>
      </c>
      <c r="AG66" s="5">
        <v>0</v>
      </c>
    </row>
    <row r="67" spans="1:33" x14ac:dyDescent="0.25">
      <c r="A67" s="13">
        <v>13</v>
      </c>
      <c r="B67" s="9" t="s">
        <v>27</v>
      </c>
      <c r="C67" s="17">
        <v>0</v>
      </c>
      <c r="D67" s="15">
        <f t="shared" si="16"/>
        <v>0</v>
      </c>
      <c r="E67" s="7">
        <v>0</v>
      </c>
      <c r="F67" s="18">
        <v>0</v>
      </c>
      <c r="G67" s="7">
        <v>0</v>
      </c>
      <c r="H67" s="18">
        <v>0</v>
      </c>
      <c r="I67" s="7">
        <v>0</v>
      </c>
      <c r="J67" s="18">
        <v>0</v>
      </c>
      <c r="K67" s="7">
        <v>0</v>
      </c>
      <c r="L67" s="18">
        <v>0</v>
      </c>
      <c r="M67" s="7">
        <v>0</v>
      </c>
      <c r="N67" s="18">
        <v>0</v>
      </c>
      <c r="O67" s="7">
        <v>0</v>
      </c>
      <c r="P67" s="18">
        <v>0</v>
      </c>
      <c r="Q67" s="7">
        <v>0</v>
      </c>
      <c r="R67" s="10">
        <v>0</v>
      </c>
      <c r="S67" s="7">
        <v>0</v>
      </c>
      <c r="T67" s="10">
        <v>0</v>
      </c>
      <c r="U67" s="7">
        <v>0</v>
      </c>
      <c r="V67" s="10">
        <v>0</v>
      </c>
      <c r="W67" s="7">
        <v>0</v>
      </c>
      <c r="X67" s="10">
        <v>0</v>
      </c>
      <c r="Y67" s="7">
        <v>0</v>
      </c>
      <c r="Z67" s="10">
        <v>0</v>
      </c>
      <c r="AA67" s="14">
        <v>0</v>
      </c>
      <c r="AB67" s="10">
        <v>0</v>
      </c>
      <c r="AC67" s="7">
        <f t="shared" si="17"/>
        <v>0</v>
      </c>
      <c r="AD67" s="10">
        <f t="shared" si="18"/>
        <v>0</v>
      </c>
      <c r="AE67" s="5">
        <v>0</v>
      </c>
      <c r="AF67" s="10">
        <v>0</v>
      </c>
      <c r="AG67" s="5">
        <v>0</v>
      </c>
    </row>
    <row r="68" spans="1:33" x14ac:dyDescent="0.25">
      <c r="A68" s="13">
        <v>14</v>
      </c>
      <c r="B68" s="9" t="s">
        <v>28</v>
      </c>
      <c r="C68" s="17">
        <v>0</v>
      </c>
      <c r="D68" s="15">
        <f t="shared" si="16"/>
        <v>0</v>
      </c>
      <c r="E68" s="7">
        <v>0</v>
      </c>
      <c r="F68" s="18">
        <v>0</v>
      </c>
      <c r="G68" s="7">
        <v>0</v>
      </c>
      <c r="H68" s="18">
        <v>0</v>
      </c>
      <c r="I68" s="7">
        <v>0</v>
      </c>
      <c r="J68" s="18">
        <v>0</v>
      </c>
      <c r="K68" s="7">
        <v>0</v>
      </c>
      <c r="L68" s="18">
        <v>0</v>
      </c>
      <c r="M68" s="7">
        <v>0</v>
      </c>
      <c r="N68" s="18">
        <v>0</v>
      </c>
      <c r="O68" s="7">
        <v>0</v>
      </c>
      <c r="P68" s="18">
        <v>0</v>
      </c>
      <c r="Q68" s="7">
        <v>0</v>
      </c>
      <c r="R68" s="10">
        <v>0</v>
      </c>
      <c r="S68" s="7">
        <v>0</v>
      </c>
      <c r="T68" s="10">
        <v>0</v>
      </c>
      <c r="U68" s="7">
        <v>0</v>
      </c>
      <c r="V68" s="10">
        <v>0</v>
      </c>
      <c r="W68" s="7">
        <v>0</v>
      </c>
      <c r="X68" s="10">
        <v>0</v>
      </c>
      <c r="Y68" s="7">
        <v>0</v>
      </c>
      <c r="Z68" s="10">
        <v>0</v>
      </c>
      <c r="AA68" s="14">
        <v>0</v>
      </c>
      <c r="AB68" s="10">
        <v>0</v>
      </c>
      <c r="AC68" s="7">
        <f t="shared" si="17"/>
        <v>0</v>
      </c>
      <c r="AD68" s="10">
        <f t="shared" si="18"/>
        <v>0</v>
      </c>
      <c r="AE68" s="5">
        <v>0</v>
      </c>
      <c r="AF68" s="10">
        <v>0</v>
      </c>
      <c r="AG68" s="5">
        <v>0</v>
      </c>
    </row>
    <row r="69" spans="1:33" x14ac:dyDescent="0.25">
      <c r="A69" s="13">
        <v>15</v>
      </c>
      <c r="B69" s="9" t="s">
        <v>29</v>
      </c>
      <c r="C69" s="17">
        <v>0</v>
      </c>
      <c r="D69" s="15">
        <f t="shared" si="16"/>
        <v>0</v>
      </c>
      <c r="E69" s="7">
        <v>0</v>
      </c>
      <c r="F69" s="18">
        <v>0</v>
      </c>
      <c r="G69" s="7">
        <v>0</v>
      </c>
      <c r="H69" s="18">
        <v>0</v>
      </c>
      <c r="I69" s="7">
        <v>0</v>
      </c>
      <c r="J69" s="18">
        <v>0</v>
      </c>
      <c r="K69" s="7">
        <v>0</v>
      </c>
      <c r="L69" s="18">
        <v>0</v>
      </c>
      <c r="M69" s="7">
        <v>0</v>
      </c>
      <c r="N69" s="18">
        <v>0</v>
      </c>
      <c r="O69" s="7">
        <v>0</v>
      </c>
      <c r="P69" s="18">
        <v>0</v>
      </c>
      <c r="Q69" s="7">
        <v>0</v>
      </c>
      <c r="R69" s="10">
        <v>0</v>
      </c>
      <c r="S69" s="7">
        <v>0</v>
      </c>
      <c r="T69" s="10">
        <v>0</v>
      </c>
      <c r="U69" s="7">
        <v>0</v>
      </c>
      <c r="V69" s="10">
        <v>0</v>
      </c>
      <c r="W69" s="7">
        <v>0</v>
      </c>
      <c r="X69" s="10">
        <v>0</v>
      </c>
      <c r="Y69" s="7">
        <v>0</v>
      </c>
      <c r="Z69" s="10">
        <v>0</v>
      </c>
      <c r="AA69" s="14">
        <v>0</v>
      </c>
      <c r="AB69" s="10">
        <v>0</v>
      </c>
      <c r="AC69" s="7">
        <f t="shared" si="17"/>
        <v>0</v>
      </c>
      <c r="AD69" s="10">
        <f t="shared" si="18"/>
        <v>0</v>
      </c>
      <c r="AE69" s="5">
        <v>0</v>
      </c>
      <c r="AF69" s="10">
        <v>0</v>
      </c>
      <c r="AG69" s="5">
        <v>0</v>
      </c>
    </row>
    <row r="70" spans="1:33" x14ac:dyDescent="0.25">
      <c r="A70" s="13">
        <v>16</v>
      </c>
      <c r="B70" s="9" t="s">
        <v>30</v>
      </c>
      <c r="C70" s="17">
        <v>0</v>
      </c>
      <c r="D70" s="15">
        <f t="shared" si="16"/>
        <v>0</v>
      </c>
      <c r="E70" s="7">
        <v>0</v>
      </c>
      <c r="F70" s="18">
        <v>0</v>
      </c>
      <c r="G70" s="7">
        <v>0</v>
      </c>
      <c r="H70" s="18">
        <v>0</v>
      </c>
      <c r="I70" s="7">
        <v>0</v>
      </c>
      <c r="J70" s="18">
        <v>0</v>
      </c>
      <c r="K70" s="7">
        <v>0</v>
      </c>
      <c r="L70" s="18">
        <v>0</v>
      </c>
      <c r="M70" s="7">
        <v>0</v>
      </c>
      <c r="N70" s="18">
        <v>0</v>
      </c>
      <c r="O70" s="7">
        <v>0</v>
      </c>
      <c r="P70" s="18">
        <v>0</v>
      </c>
      <c r="Q70" s="7">
        <v>0</v>
      </c>
      <c r="R70" s="10">
        <v>0</v>
      </c>
      <c r="S70" s="7">
        <v>0</v>
      </c>
      <c r="T70" s="10">
        <v>0</v>
      </c>
      <c r="U70" s="7">
        <v>0</v>
      </c>
      <c r="V70" s="10">
        <v>0</v>
      </c>
      <c r="W70" s="7">
        <v>0</v>
      </c>
      <c r="X70" s="10">
        <v>0</v>
      </c>
      <c r="Y70" s="7">
        <v>0</v>
      </c>
      <c r="Z70" s="10">
        <v>0</v>
      </c>
      <c r="AA70" s="14">
        <v>0</v>
      </c>
      <c r="AB70" s="10">
        <v>0</v>
      </c>
      <c r="AC70" s="7">
        <f t="shared" si="17"/>
        <v>0</v>
      </c>
      <c r="AD70" s="10">
        <f t="shared" si="18"/>
        <v>0</v>
      </c>
      <c r="AE70" s="5">
        <v>0</v>
      </c>
      <c r="AF70" s="10">
        <v>0</v>
      </c>
      <c r="AG70" s="5">
        <v>0</v>
      </c>
    </row>
    <row r="71" spans="1:33" x14ac:dyDescent="0.25">
      <c r="A71" s="13">
        <v>17</v>
      </c>
      <c r="B71" s="9" t="s">
        <v>31</v>
      </c>
      <c r="C71" s="17">
        <v>0</v>
      </c>
      <c r="D71" s="15">
        <f t="shared" si="16"/>
        <v>0</v>
      </c>
      <c r="E71" s="7">
        <v>0</v>
      </c>
      <c r="F71" s="18">
        <v>0</v>
      </c>
      <c r="G71" s="7">
        <v>0</v>
      </c>
      <c r="H71" s="18">
        <v>0</v>
      </c>
      <c r="I71" s="7">
        <v>0</v>
      </c>
      <c r="J71" s="18">
        <v>0</v>
      </c>
      <c r="K71" s="7">
        <v>0</v>
      </c>
      <c r="L71" s="18">
        <v>0</v>
      </c>
      <c r="M71" s="7">
        <v>0</v>
      </c>
      <c r="N71" s="18">
        <v>0</v>
      </c>
      <c r="O71" s="7">
        <v>0</v>
      </c>
      <c r="P71" s="18">
        <v>0</v>
      </c>
      <c r="Q71" s="7">
        <v>0</v>
      </c>
      <c r="R71" s="10">
        <v>0</v>
      </c>
      <c r="S71" s="7">
        <v>0</v>
      </c>
      <c r="T71" s="10">
        <v>0</v>
      </c>
      <c r="U71" s="7">
        <v>0</v>
      </c>
      <c r="V71" s="10">
        <v>0</v>
      </c>
      <c r="W71" s="7">
        <v>0</v>
      </c>
      <c r="X71" s="10">
        <v>0</v>
      </c>
      <c r="Y71" s="7">
        <v>0</v>
      </c>
      <c r="Z71" s="10">
        <v>0</v>
      </c>
      <c r="AA71" s="14">
        <v>0</v>
      </c>
      <c r="AB71" s="10">
        <v>0</v>
      </c>
      <c r="AC71" s="7">
        <f t="shared" si="17"/>
        <v>0</v>
      </c>
      <c r="AD71" s="10">
        <f t="shared" si="18"/>
        <v>0</v>
      </c>
      <c r="AE71" s="5">
        <v>0</v>
      </c>
      <c r="AF71" s="10">
        <v>0</v>
      </c>
      <c r="AG71" s="5">
        <v>0</v>
      </c>
    </row>
    <row r="72" spans="1:33" x14ac:dyDescent="0.25">
      <c r="A72" s="13">
        <v>18</v>
      </c>
      <c r="B72" s="9" t="s">
        <v>32</v>
      </c>
      <c r="C72" s="17">
        <v>8629</v>
      </c>
      <c r="D72" s="15">
        <f t="shared" si="16"/>
        <v>8.6289999999999996</v>
      </c>
      <c r="E72" s="7">
        <v>0</v>
      </c>
      <c r="F72" s="18">
        <v>0</v>
      </c>
      <c r="G72" s="7">
        <v>0</v>
      </c>
      <c r="H72" s="18">
        <v>0</v>
      </c>
      <c r="I72" s="7">
        <v>0</v>
      </c>
      <c r="J72" s="18">
        <v>0</v>
      </c>
      <c r="K72" s="7">
        <v>0</v>
      </c>
      <c r="L72" s="18">
        <v>0</v>
      </c>
      <c r="M72" s="7">
        <v>0</v>
      </c>
      <c r="N72" s="18">
        <v>0</v>
      </c>
      <c r="O72" s="7">
        <v>0</v>
      </c>
      <c r="P72" s="18">
        <v>0</v>
      </c>
      <c r="Q72" s="7">
        <v>0</v>
      </c>
      <c r="R72" s="10">
        <v>0</v>
      </c>
      <c r="S72" s="7">
        <v>0</v>
      </c>
      <c r="T72" s="10">
        <v>0</v>
      </c>
      <c r="U72" s="7">
        <v>0</v>
      </c>
      <c r="V72" s="10">
        <v>0</v>
      </c>
      <c r="W72" s="7">
        <v>0</v>
      </c>
      <c r="X72" s="10">
        <v>0</v>
      </c>
      <c r="Y72" s="7">
        <v>0</v>
      </c>
      <c r="Z72" s="10">
        <v>0</v>
      </c>
      <c r="AA72" s="14">
        <v>0</v>
      </c>
      <c r="AB72" s="10">
        <v>0</v>
      </c>
      <c r="AC72" s="7">
        <f t="shared" si="17"/>
        <v>0</v>
      </c>
      <c r="AD72" s="10">
        <f t="shared" si="18"/>
        <v>0</v>
      </c>
      <c r="AE72" s="5">
        <f t="shared" si="19"/>
        <v>0</v>
      </c>
      <c r="AF72" s="10">
        <v>8.7100000000000009</v>
      </c>
      <c r="AG72" s="5">
        <f t="shared" si="20"/>
        <v>0</v>
      </c>
    </row>
    <row r="73" spans="1:33" x14ac:dyDescent="0.25">
      <c r="A73" s="13"/>
      <c r="B73" s="9" t="s">
        <v>8</v>
      </c>
      <c r="C73" s="11">
        <f>SUM(C55:C72)</f>
        <v>9231</v>
      </c>
      <c r="D73" s="14">
        <f>SUM(D55:D72)</f>
        <v>9.2309999999999999</v>
      </c>
      <c r="E73" s="7">
        <f>SUM(E55:E72)</f>
        <v>0</v>
      </c>
      <c r="F73" s="18">
        <f>SUM(F55:F72)</f>
        <v>0</v>
      </c>
      <c r="G73" s="7">
        <f>SUM(G55:G72)</f>
        <v>0</v>
      </c>
      <c r="H73" s="10">
        <f t="shared" ref="H73" si="21">SUM(H55:H72)</f>
        <v>0</v>
      </c>
      <c r="I73" s="7">
        <f>SUM(I55:I72)</f>
        <v>0</v>
      </c>
      <c r="J73" s="10">
        <f t="shared" ref="J73" si="22">SUM(J55:J72)</f>
        <v>0</v>
      </c>
      <c r="K73" s="7">
        <f>SUM(K55:K72)</f>
        <v>0</v>
      </c>
      <c r="L73" s="10">
        <f t="shared" ref="L73" si="23">SUM(L55:L72)</f>
        <v>0</v>
      </c>
      <c r="M73" s="7">
        <f>SUM(M55:M72)</f>
        <v>0</v>
      </c>
      <c r="N73" s="10">
        <f>SUM(N55:N72)</f>
        <v>0</v>
      </c>
      <c r="O73" s="7">
        <f>SUM(O55:O72)</f>
        <v>0</v>
      </c>
      <c r="P73" s="10">
        <f>SUM(P55:P72)</f>
        <v>0</v>
      </c>
      <c r="Q73" s="7">
        <f>SUM(Q55:Q72)</f>
        <v>0</v>
      </c>
      <c r="R73" s="10">
        <f t="shared" ref="R73" si="24">SUM(R55:R72)</f>
        <v>0</v>
      </c>
      <c r="S73" s="7">
        <f>SUM(S55:S72)</f>
        <v>0</v>
      </c>
      <c r="T73" s="10">
        <f>SUM(T55:T72)</f>
        <v>0</v>
      </c>
      <c r="U73" s="7">
        <f>SUM(U55:U72)</f>
        <v>0</v>
      </c>
      <c r="V73" s="10">
        <f>SUM(V55:V72)</f>
        <v>0</v>
      </c>
      <c r="W73" s="7">
        <f>SUM(W55:W72)</f>
        <v>0</v>
      </c>
      <c r="X73" s="10">
        <f t="shared" ref="X73" si="25">SUM(X55:X72)</f>
        <v>0</v>
      </c>
      <c r="Y73" s="7">
        <f>SUM(Y55:Y72)</f>
        <v>1</v>
      </c>
      <c r="Z73" s="10">
        <f t="shared" ref="Z73" si="26">SUM(Z55:Z72)</f>
        <v>0.12823999999999999</v>
      </c>
      <c r="AA73" s="14">
        <f>SUM(AA55:AA72)</f>
        <v>0</v>
      </c>
      <c r="AB73" s="10">
        <f t="shared" ref="AB73" si="27">SUM(AB55:AB72)</f>
        <v>0</v>
      </c>
      <c r="AC73" s="7">
        <f>SUM(AC55:AC72)</f>
        <v>1</v>
      </c>
      <c r="AD73" s="10">
        <f>SUM(AD55:AD72)</f>
        <v>0.12823999999999999</v>
      </c>
      <c r="AE73" s="5">
        <f>AD73/D73*100</f>
        <v>1.3892319358682699</v>
      </c>
      <c r="AF73" s="10">
        <f>SUM(AF55:AF72)</f>
        <v>9.3150000000000013</v>
      </c>
      <c r="AG73" s="5">
        <f t="shared" si="20"/>
        <v>1.3767042404723562</v>
      </c>
    </row>
  </sheetData>
  <mergeCells count="67">
    <mergeCell ref="AF4:AF6"/>
    <mergeCell ref="AG4:AG6"/>
    <mergeCell ref="AF28:AF30"/>
    <mergeCell ref="AG28:AG30"/>
    <mergeCell ref="AF52:AF54"/>
    <mergeCell ref="AG52:AG54"/>
    <mergeCell ref="AC28:AC30"/>
    <mergeCell ref="AD28:AD30"/>
    <mergeCell ref="AE28:AE30"/>
    <mergeCell ref="AE52:AE54"/>
    <mergeCell ref="E53:F53"/>
    <mergeCell ref="G53:H53"/>
    <mergeCell ref="I53:J53"/>
    <mergeCell ref="K53:L53"/>
    <mergeCell ref="M53:N53"/>
    <mergeCell ref="O53:P53"/>
    <mergeCell ref="Q53:R53"/>
    <mergeCell ref="AD52:AD54"/>
    <mergeCell ref="AC52:AC54"/>
    <mergeCell ref="S53:T53"/>
    <mergeCell ref="U53:V53"/>
    <mergeCell ref="W53:X53"/>
    <mergeCell ref="A52:A54"/>
    <mergeCell ref="B52:B54"/>
    <mergeCell ref="C52:C54"/>
    <mergeCell ref="E52:AB52"/>
    <mergeCell ref="D28:D30"/>
    <mergeCell ref="D52:D54"/>
    <mergeCell ref="Y29:Z29"/>
    <mergeCell ref="AA29:AB29"/>
    <mergeCell ref="Y53:Z53"/>
    <mergeCell ref="AA53:AB53"/>
    <mergeCell ref="I29:J29"/>
    <mergeCell ref="K29:L29"/>
    <mergeCell ref="M29:N29"/>
    <mergeCell ref="A28:A30"/>
    <mergeCell ref="B28:B30"/>
    <mergeCell ref="C28:C30"/>
    <mergeCell ref="E28:AB28"/>
    <mergeCell ref="S29:T29"/>
    <mergeCell ref="U29:V29"/>
    <mergeCell ref="W29:X29"/>
    <mergeCell ref="O29:P29"/>
    <mergeCell ref="Q29:R29"/>
    <mergeCell ref="E29:F29"/>
    <mergeCell ref="G29:H29"/>
    <mergeCell ref="A1:AE1"/>
    <mergeCell ref="A4:A6"/>
    <mergeCell ref="B4:B6"/>
    <mergeCell ref="D4:D6"/>
    <mergeCell ref="C4:C6"/>
    <mergeCell ref="E4:AB4"/>
    <mergeCell ref="AC4:AC6"/>
    <mergeCell ref="AD4:AD6"/>
    <mergeCell ref="AE4:AE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5" bottom="0.75" header="0.3" footer="0.3"/>
  <pageSetup paperSize="1000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SINPI 2023</vt:lpstr>
      <vt:lpstr>'SINPI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</dc:creator>
  <cp:lastModifiedBy>ASUS</cp:lastModifiedBy>
  <cp:lastPrinted>2024-01-08T02:08:09Z</cp:lastPrinted>
  <dcterms:created xsi:type="dcterms:W3CDTF">2021-04-09T02:19:21Z</dcterms:created>
  <dcterms:modified xsi:type="dcterms:W3CDTF">2024-04-02T04:56:52Z</dcterms:modified>
</cp:coreProperties>
</file>