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5" windowWidth="20115" windowHeight="6990" activeTab="1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Sheet1!$A$1:$M$90</definedName>
    <definedName name="_xlnm.Print_Area" localSheetId="1">Sheet2!$A$1:$N$90</definedName>
    <definedName name="_xlnm.Print_Titles" localSheetId="0">Sheet1!$6:$9</definedName>
    <definedName name="_xlnm.Print_Titles" localSheetId="1">Sheet2!$6:$9</definedName>
  </definedNames>
  <calcPr calcId="144525"/>
</workbook>
</file>

<file path=xl/calcChain.xml><?xml version="1.0" encoding="utf-8"?>
<calcChain xmlns="http://schemas.openxmlformats.org/spreadsheetml/2006/main">
  <c r="L53" i="1" l="1"/>
  <c r="L49" i="1"/>
  <c r="L35" i="1"/>
  <c r="M35" i="1" s="1"/>
  <c r="L27" i="1"/>
  <c r="M27" i="1" s="1"/>
  <c r="L28" i="1"/>
  <c r="M28" i="1" s="1"/>
  <c r="L29" i="1"/>
  <c r="M29" i="1" s="1"/>
  <c r="L30" i="1"/>
  <c r="M30" i="1" s="1"/>
  <c r="L31" i="1"/>
  <c r="M31" i="1" s="1"/>
  <c r="L32" i="1"/>
  <c r="M32" i="1" s="1"/>
  <c r="L33" i="1"/>
  <c r="M33" i="1" s="1"/>
  <c r="L34" i="1"/>
  <c r="M34" i="1" s="1"/>
  <c r="L36" i="1"/>
  <c r="M36" i="1" s="1"/>
  <c r="L37" i="1"/>
  <c r="M37" i="1" s="1"/>
  <c r="L38" i="1"/>
  <c r="M38" i="1" s="1"/>
  <c r="L39" i="1"/>
  <c r="M39" i="1" s="1"/>
  <c r="L40" i="1"/>
  <c r="M40" i="1" s="1"/>
  <c r="L41" i="1"/>
  <c r="M41" i="1" s="1"/>
  <c r="L42" i="1"/>
  <c r="M42" i="1" s="1"/>
  <c r="L43" i="1"/>
  <c r="M43" i="1" s="1"/>
  <c r="L44" i="1"/>
  <c r="M44" i="1" s="1"/>
  <c r="L45" i="1"/>
  <c r="M45" i="1" s="1"/>
  <c r="L46" i="1"/>
  <c r="M46" i="1" s="1"/>
  <c r="L47" i="1"/>
  <c r="M47" i="1" s="1"/>
  <c r="L48" i="1"/>
  <c r="M48" i="1" s="1"/>
  <c r="L50" i="1"/>
  <c r="M50" i="1" s="1"/>
  <c r="L51" i="1"/>
  <c r="M51" i="1" s="1"/>
  <c r="L52" i="1"/>
  <c r="L52" i="2" s="1"/>
  <c r="M52" i="2" s="1"/>
  <c r="L54" i="1"/>
  <c r="M54" i="1" s="1"/>
  <c r="L55" i="1"/>
  <c r="M55" i="1" s="1"/>
  <c r="L56" i="1"/>
  <c r="L56" i="2" s="1"/>
  <c r="M56" i="2" s="1"/>
  <c r="L57" i="1"/>
  <c r="M57" i="1" s="1"/>
  <c r="L58" i="1"/>
  <c r="M58" i="1" s="1"/>
  <c r="L59" i="1"/>
  <c r="M59" i="1" s="1"/>
  <c r="L60" i="1"/>
  <c r="M60" i="1" s="1"/>
  <c r="L61" i="1"/>
  <c r="M61" i="1" s="1"/>
  <c r="L62" i="1"/>
  <c r="M62" i="1" s="1"/>
  <c r="L63" i="1"/>
  <c r="M63" i="1" s="1"/>
  <c r="L64" i="1"/>
  <c r="L64" i="2" s="1"/>
  <c r="M64" i="2" s="1"/>
  <c r="L65" i="1"/>
  <c r="M65" i="1" s="1"/>
  <c r="L66" i="1"/>
  <c r="M66" i="1" s="1"/>
  <c r="L67" i="1"/>
  <c r="M67" i="1" s="1"/>
  <c r="L68" i="1"/>
  <c r="L68" i="2" s="1"/>
  <c r="M68" i="2" s="1"/>
  <c r="L69" i="1"/>
  <c r="M69" i="1" s="1"/>
  <c r="L70" i="1"/>
  <c r="M70" i="1" s="1"/>
  <c r="L71" i="1"/>
  <c r="M71" i="1" s="1"/>
  <c r="L72" i="1"/>
  <c r="M72" i="1" s="1"/>
  <c r="L73" i="1"/>
  <c r="M73" i="1" s="1"/>
  <c r="L74" i="1"/>
  <c r="M74" i="1" s="1"/>
  <c r="L75" i="1"/>
  <c r="M75" i="1" s="1"/>
  <c r="L76" i="1"/>
  <c r="M76" i="1" s="1"/>
  <c r="L77" i="1"/>
  <c r="M77" i="1" s="1"/>
  <c r="L78" i="1"/>
  <c r="M78" i="1" s="1"/>
  <c r="L79" i="1"/>
  <c r="M79" i="1" s="1"/>
  <c r="L80" i="1"/>
  <c r="L80" i="2" s="1"/>
  <c r="M80" i="2" s="1"/>
  <c r="L81" i="1"/>
  <c r="M81" i="1" s="1"/>
  <c r="L82" i="1"/>
  <c r="M82" i="1" s="1"/>
  <c r="L83" i="1"/>
  <c r="M83" i="1" s="1"/>
  <c r="L84" i="1"/>
  <c r="M84" i="1" s="1"/>
  <c r="L85" i="1"/>
  <c r="M85" i="1" s="1"/>
  <c r="L86" i="1"/>
  <c r="M86" i="1" s="1"/>
  <c r="L87" i="1"/>
  <c r="M87" i="1" s="1"/>
  <c r="L88" i="1"/>
  <c r="M88" i="1" s="1"/>
  <c r="L89" i="1"/>
  <c r="M89" i="1" s="1"/>
  <c r="L90" i="1"/>
  <c r="M90" i="1" s="1"/>
  <c r="L20" i="1"/>
  <c r="L20" i="2" s="1"/>
  <c r="M20" i="2" s="1"/>
  <c r="L30" i="2"/>
  <c r="M30" i="2" s="1"/>
  <c r="L34" i="2"/>
  <c r="M34" i="2" s="1"/>
  <c r="L39" i="2"/>
  <c r="M39" i="2" s="1"/>
  <c r="L43" i="2"/>
  <c r="M43" i="2" s="1"/>
  <c r="L50" i="2"/>
  <c r="M50" i="2" s="1"/>
  <c r="L69" i="2"/>
  <c r="M69" i="2" s="1"/>
  <c r="L70" i="2"/>
  <c r="M70" i="2" s="1"/>
  <c r="L85" i="2"/>
  <c r="M85" i="2" s="1"/>
  <c r="L86" i="2"/>
  <c r="M86" i="2" s="1"/>
  <c r="L89" i="2"/>
  <c r="M89" i="2" s="1"/>
  <c r="M80" i="1"/>
  <c r="L22" i="1"/>
  <c r="L22" i="2" s="1"/>
  <c r="M22" i="2" s="1"/>
  <c r="L23" i="1"/>
  <c r="L23" i="2" s="1"/>
  <c r="M23" i="2" s="1"/>
  <c r="L24" i="1"/>
  <c r="M24" i="1" s="1"/>
  <c r="L25" i="1"/>
  <c r="M25" i="1" s="1"/>
  <c r="L26" i="1"/>
  <c r="M26" i="1" s="1"/>
  <c r="L13" i="1"/>
  <c r="M13" i="1" s="1"/>
  <c r="L14" i="1"/>
  <c r="L14" i="2" s="1"/>
  <c r="M14" i="2" s="1"/>
  <c r="L15" i="1"/>
  <c r="L15" i="2" s="1"/>
  <c r="M15" i="2" s="1"/>
  <c r="L16" i="1"/>
  <c r="L16" i="2" s="1"/>
  <c r="M16" i="2" s="1"/>
  <c r="L17" i="1"/>
  <c r="L17" i="2" s="1"/>
  <c r="M17" i="2" s="1"/>
  <c r="L18" i="1"/>
  <c r="L18" i="2" s="1"/>
  <c r="M18" i="2" s="1"/>
  <c r="L19" i="1"/>
  <c r="M19" i="1" s="1"/>
  <c r="L21" i="1"/>
  <c r="M21" i="1" s="1"/>
  <c r="L12" i="1"/>
  <c r="M12" i="1" s="1"/>
  <c r="L11" i="1"/>
  <c r="M11" i="1" s="1"/>
  <c r="L78" i="2" l="1"/>
  <c r="M78" i="2" s="1"/>
  <c r="L74" i="2"/>
  <c r="M74" i="2" s="1"/>
  <c r="L90" i="2"/>
  <c r="M90" i="2" s="1"/>
  <c r="L82" i="2"/>
  <c r="M82" i="2" s="1"/>
  <c r="L81" i="2"/>
  <c r="M81" i="2" s="1"/>
  <c r="L77" i="2"/>
  <c r="M77" i="2" s="1"/>
  <c r="L73" i="2"/>
  <c r="M73" i="2" s="1"/>
  <c r="L88" i="2"/>
  <c r="M88" i="2" s="1"/>
  <c r="L84" i="2"/>
  <c r="M84" i="2" s="1"/>
  <c r="L76" i="2"/>
  <c r="M76" i="2" s="1"/>
  <c r="L72" i="2"/>
  <c r="M72" i="2" s="1"/>
  <c r="L63" i="2"/>
  <c r="M63" i="2" s="1"/>
  <c r="M68" i="1"/>
  <c r="L87" i="2"/>
  <c r="M87" i="2" s="1"/>
  <c r="L83" i="2"/>
  <c r="M83" i="2" s="1"/>
  <c r="L79" i="2"/>
  <c r="M79" i="2" s="1"/>
  <c r="L75" i="2"/>
  <c r="M75" i="2" s="1"/>
  <c r="L71" i="2"/>
  <c r="M71" i="2" s="1"/>
  <c r="L60" i="2"/>
  <c r="M60" i="2" s="1"/>
  <c r="L41" i="2"/>
  <c r="M41" i="2" s="1"/>
  <c r="L32" i="2"/>
  <c r="M32" i="2" s="1"/>
  <c r="L67" i="2"/>
  <c r="M67" i="2" s="1"/>
  <c r="L45" i="2"/>
  <c r="M45" i="2" s="1"/>
  <c r="L37" i="2"/>
  <c r="M37" i="2" s="1"/>
  <c r="L28" i="2"/>
  <c r="M28" i="2" s="1"/>
  <c r="L65" i="2"/>
  <c r="M65" i="2" s="1"/>
  <c r="M56" i="1"/>
  <c r="L48" i="2"/>
  <c r="M48" i="2" s="1"/>
  <c r="L42" i="2"/>
  <c r="M42" i="2" s="1"/>
  <c r="L38" i="2"/>
  <c r="M38" i="2" s="1"/>
  <c r="L12" i="2"/>
  <c r="M12" i="2" s="1"/>
  <c r="L27" i="2"/>
  <c r="M27" i="2" s="1"/>
  <c r="L11" i="2"/>
  <c r="M11" i="2" s="1"/>
  <c r="L54" i="2"/>
  <c r="M54" i="2" s="1"/>
  <c r="L44" i="2"/>
  <c r="M44" i="2" s="1"/>
  <c r="L40" i="2"/>
  <c r="M40" i="2" s="1"/>
  <c r="L36" i="2"/>
  <c r="M36" i="2" s="1"/>
  <c r="L13" i="2"/>
  <c r="M13" i="2" s="1"/>
  <c r="M18" i="1"/>
  <c r="M14" i="1"/>
  <c r="L33" i="2"/>
  <c r="M33" i="2" s="1"/>
  <c r="L29" i="2"/>
  <c r="M29" i="2" s="1"/>
  <c r="L35" i="2"/>
  <c r="M35" i="2" s="1"/>
  <c r="L31" i="2"/>
  <c r="M31" i="2" s="1"/>
  <c r="M64" i="1"/>
  <c r="L66" i="2"/>
  <c r="M66" i="2" s="1"/>
  <c r="L62" i="2"/>
  <c r="M62" i="2" s="1"/>
  <c r="L61" i="2"/>
  <c r="M61" i="2" s="1"/>
  <c r="L57" i="2"/>
  <c r="M57" i="2" s="1"/>
  <c r="L59" i="2"/>
  <c r="M59" i="2" s="1"/>
  <c r="L55" i="2"/>
  <c r="M55" i="2" s="1"/>
  <c r="L58" i="2"/>
  <c r="M58" i="2" s="1"/>
  <c r="M52" i="1"/>
  <c r="L47" i="2"/>
  <c r="M47" i="2" s="1"/>
  <c r="L51" i="2"/>
  <c r="M51" i="2" s="1"/>
  <c r="L46" i="2"/>
  <c r="M46" i="2" s="1"/>
  <c r="M49" i="1"/>
  <c r="L49" i="2"/>
  <c r="M49" i="2" s="1"/>
  <c r="M53" i="1"/>
  <c r="L53" i="2"/>
  <c r="M53" i="2" s="1"/>
  <c r="L26" i="2"/>
  <c r="M26" i="2" s="1"/>
  <c r="L25" i="2"/>
  <c r="M25" i="2" s="1"/>
  <c r="L24" i="2"/>
  <c r="M24" i="2" s="1"/>
  <c r="M23" i="1"/>
  <c r="M22" i="1"/>
  <c r="L21" i="2"/>
  <c r="M21" i="2" s="1"/>
  <c r="M20" i="1"/>
  <c r="L19" i="2"/>
  <c r="M19" i="2" s="1"/>
  <c r="M17" i="1"/>
  <c r="M16" i="1"/>
  <c r="M15" i="1"/>
</calcChain>
</file>

<file path=xl/sharedStrings.xml><?xml version="1.0" encoding="utf-8"?>
<sst xmlns="http://schemas.openxmlformats.org/spreadsheetml/2006/main" count="651" uniqueCount="141">
  <si>
    <t>BPBD KABUPATEN PURBALINGGA TAHUN 2020</t>
  </si>
  <si>
    <t>Sumber Bantuan</t>
  </si>
  <si>
    <t>Jumlah</t>
  </si>
  <si>
    <t>Tanggal Masuk</t>
  </si>
  <si>
    <t>PENGELUARAN BULAN</t>
  </si>
  <si>
    <t>JUMLAH BANTUAN</t>
  </si>
  <si>
    <t>SISA BANTUAN/STOCK</t>
  </si>
  <si>
    <t xml:space="preserve">Volume </t>
  </si>
  <si>
    <t xml:space="preserve">Satuan </t>
  </si>
  <si>
    <t>MARET</t>
  </si>
  <si>
    <t>MEI</t>
  </si>
  <si>
    <t>JUNI</t>
  </si>
  <si>
    <t>BPBD Provinsi Jawa Tengah</t>
  </si>
  <si>
    <t>paket</t>
  </si>
  <si>
    <t>20 Mei 2020</t>
  </si>
  <si>
    <t>PD BPR Purbalingga</t>
  </si>
  <si>
    <t>Nama Barang</t>
  </si>
  <si>
    <t>No</t>
  </si>
  <si>
    <t>Apotek Fuji Farma</t>
  </si>
  <si>
    <t>Hand Sanitizer uk. 1 Liter</t>
  </si>
  <si>
    <t>ml</t>
  </si>
  <si>
    <t>Hand Sanitizer Botol uk. 1 Liter</t>
  </si>
  <si>
    <t>BKK Purbalingga</t>
  </si>
  <si>
    <t>Cairan Desinfektan Pouch uk. 100 ml</t>
  </si>
  <si>
    <t>31 Maret 2020</t>
  </si>
  <si>
    <t>BKC 50% uk. 1 Liter</t>
  </si>
  <si>
    <t>botol</t>
  </si>
  <si>
    <t>BNI Purbalingga</t>
  </si>
  <si>
    <t>Cairan Desinfektan Pouch uk. 450 ml</t>
  </si>
  <si>
    <t>24 Maret 2020</t>
  </si>
  <si>
    <t>Braling Grand Hotel by Azana Purbalingga</t>
  </si>
  <si>
    <t>Paket Bahan Pangan</t>
  </si>
  <si>
    <t>Vitamin C</t>
  </si>
  <si>
    <t>box</t>
  </si>
  <si>
    <t>PC NU Purbalingga</t>
  </si>
  <si>
    <t>APD</t>
  </si>
  <si>
    <t>set</t>
  </si>
  <si>
    <t>Pertamina</t>
  </si>
  <si>
    <t>Tangki Semprot/Sprayer</t>
  </si>
  <si>
    <t>Kacamata Google</t>
  </si>
  <si>
    <t>Sarung Tangan Karet</t>
  </si>
  <si>
    <t>Masker Kain</t>
  </si>
  <si>
    <t>Helm</t>
  </si>
  <si>
    <t>Sepatu Boots</t>
  </si>
  <si>
    <t>buah</t>
  </si>
  <si>
    <t>pasang</t>
  </si>
  <si>
    <t xml:space="preserve">BAZNAS </t>
  </si>
  <si>
    <t>Apron Baju/APD</t>
  </si>
  <si>
    <t>pcs</t>
  </si>
  <si>
    <t>PT SN Purbalingga</t>
  </si>
  <si>
    <t>SCTV</t>
  </si>
  <si>
    <t>Apron Baju/ APD (putih)</t>
  </si>
  <si>
    <t>Apron Baju/APD (pink)</t>
  </si>
  <si>
    <t>Hand Sanitizer uk. 5 Liter</t>
  </si>
  <si>
    <t>Face Shield</t>
  </si>
  <si>
    <t>PT Purbayasa Purbalingga</t>
  </si>
  <si>
    <t>Torn Air uk. 250 Liter</t>
  </si>
  <si>
    <t>Wastafel</t>
  </si>
  <si>
    <t>PLN Purbalingga</t>
  </si>
  <si>
    <t>Asosiasi Perbankan</t>
  </si>
  <si>
    <t>Apron Baju/ APD</t>
  </si>
  <si>
    <t>6 Mei 2020</t>
  </si>
  <si>
    <t>Komunitas Basket Purbalingga</t>
  </si>
  <si>
    <t>You C 1000/Orange Water</t>
  </si>
  <si>
    <t>Makanan Ringan</t>
  </si>
  <si>
    <t>Minuman Sachet</t>
  </si>
  <si>
    <t>bungkus</t>
  </si>
  <si>
    <t>sachet</t>
  </si>
  <si>
    <t>Mei 2020</t>
  </si>
  <si>
    <t>Dharma Wanita Purbalingga</t>
  </si>
  <si>
    <t>11 Mei 2020</t>
  </si>
  <si>
    <t>Ikatan Motor Honda (IMHP) Purbalingga</t>
  </si>
  <si>
    <t>Vitamin C/ Vitacee 500 mg</t>
  </si>
  <si>
    <t>dus</t>
  </si>
  <si>
    <t>17 Mei 2020</t>
  </si>
  <si>
    <t>DINKES Kabupaten Purbalingga</t>
  </si>
  <si>
    <t>APD/ Mantel Baju Pelindung</t>
  </si>
  <si>
    <t>18 Mei 2020</t>
  </si>
  <si>
    <t>APD/ Baju Pelindung</t>
  </si>
  <si>
    <t>Masker Medis</t>
  </si>
  <si>
    <t>Cairan Desinfektan</t>
  </si>
  <si>
    <t>Hand Sanitizer</t>
  </si>
  <si>
    <t>Sarung Tangan</t>
  </si>
  <si>
    <t>APD/Apron Baju Luar</t>
  </si>
  <si>
    <t>Nurse Cap</t>
  </si>
  <si>
    <t>lembar</t>
  </si>
  <si>
    <t>liter</t>
  </si>
  <si>
    <t>APD/Baju Pelindung</t>
  </si>
  <si>
    <t>Beras Kemasan uk. 5 Kg</t>
  </si>
  <si>
    <t>Mie Instan</t>
  </si>
  <si>
    <t>DPR RI Pusat Fraksi PKS (Bapak Rofiq)</t>
  </si>
  <si>
    <t>Hand Sanitizer uk. 500 ml</t>
  </si>
  <si>
    <t>22 Mei 2020</t>
  </si>
  <si>
    <t>Wafer</t>
  </si>
  <si>
    <t>kaleng</t>
  </si>
  <si>
    <t>BNN Purbalingga</t>
  </si>
  <si>
    <t>29 Mei 2020</t>
  </si>
  <si>
    <t>Donatur KKN Unsoed</t>
  </si>
  <si>
    <t>Minyak Goreng</t>
  </si>
  <si>
    <t>Mihun Rose Brand</t>
  </si>
  <si>
    <t>Gula Pasir</t>
  </si>
  <si>
    <t>Air Mineral</t>
  </si>
  <si>
    <t>kg</t>
  </si>
  <si>
    <t>14 Juli 2020</t>
  </si>
  <si>
    <t>APD/Gown</t>
  </si>
  <si>
    <t>24 Juli 2020</t>
  </si>
  <si>
    <t>APD/Hazmat Cover All</t>
  </si>
  <si>
    <t>Masker Bedah</t>
  </si>
  <si>
    <t>Sarung Tangan Non Steril</t>
  </si>
  <si>
    <t>4 Agustus 2020</t>
  </si>
  <si>
    <t>DINSOS Kabupaten Purbalingga</t>
  </si>
  <si>
    <t>Face Shield Anak</t>
  </si>
  <si>
    <t>Face Shield Dewasa</t>
  </si>
  <si>
    <t>Oktober 2020</t>
  </si>
  <si>
    <t>IDI Purbalingga</t>
  </si>
  <si>
    <t>PKS</t>
  </si>
  <si>
    <t>Paket Box (Kopi-Lauk Pauk)</t>
  </si>
  <si>
    <t>kantong</t>
  </si>
  <si>
    <t>Status tanggal 24 Maret 2020 sampai dengan 31 Desember 2020</t>
  </si>
  <si>
    <t xml:space="preserve">APRIL </t>
  </si>
  <si>
    <t>JULI</t>
  </si>
  <si>
    <t>AGUSTUS</t>
  </si>
  <si>
    <t>SEPTEMBER</t>
  </si>
  <si>
    <t>OKTOBER</t>
  </si>
  <si>
    <t>NOVEMBER</t>
  </si>
  <si>
    <t>DESEMBER</t>
  </si>
  <si>
    <t>Mengetahui:</t>
  </si>
  <si>
    <t>Kasi Kedaruratan dan Logistik</t>
  </si>
  <si>
    <t>Kepala Pelaksana</t>
  </si>
  <si>
    <t xml:space="preserve"> </t>
  </si>
  <si>
    <t>Badan Penanggulangan Bencana Daerah</t>
  </si>
  <si>
    <t>Kabupaten Purbalingga</t>
  </si>
  <si>
    <t>MUHSONI, SH</t>
  </si>
  <si>
    <t>NIP. 19650828 199003 1 007</t>
  </si>
  <si>
    <t>Drs. Much Umar Faozi, M.Kes.</t>
  </si>
  <si>
    <t>NIP. 19681022 199402 1 001</t>
  </si>
  <si>
    <t>Purbalingga,  31 Desember   2020</t>
  </si>
  <si>
    <t xml:space="preserve">LAPORAN PENERIMAAN BANTUAN BARANG </t>
  </si>
  <si>
    <t>DALAM RANGKA PENCEGAHAN DAN PENGENDALIAN COVID-19</t>
  </si>
  <si>
    <t>DALAM RANGKA PENCEGAHAN DAN PENANGENDALIAN COVID-19</t>
  </si>
  <si>
    <t>Tanggal Kadaluarsa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</si>
</sst>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_(* #,##0_);_(* \(#,##0\);_(* &quot;-&quot;??_);_(@_)"/>
    <numFmt numFmtId="165" formatCode="[$-F800]dddd\,\ mmmm\ dd\,\ yyyy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name val="Arial Narrow"/>
      <family val="2"/>
    </font>
    <font>
      <u/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Continuous" vertical="top"/>
    </xf>
    <xf numFmtId="0" fontId="2" fillId="0" borderId="2" xfId="0" applyFont="1" applyBorder="1"/>
    <xf numFmtId="0" fontId="2" fillId="0" borderId="3" xfId="0" applyFont="1" applyBorder="1"/>
    <xf numFmtId="41" fontId="2" fillId="0" borderId="3" xfId="0" applyNumberFormat="1" applyFont="1" applyBorder="1" applyAlignment="1">
      <alignment horizontal="center"/>
    </xf>
    <xf numFmtId="41" fontId="3" fillId="0" borderId="3" xfId="0" applyNumberFormat="1" applyFont="1" applyFill="1" applyBorder="1" applyAlignment="1"/>
    <xf numFmtId="0" fontId="2" fillId="0" borderId="4" xfId="0" applyFont="1" applyBorder="1"/>
    <xf numFmtId="41" fontId="3" fillId="0" borderId="4" xfId="0" applyNumberFormat="1" applyFont="1" applyFill="1" applyBorder="1" applyAlignment="1"/>
    <xf numFmtId="165" fontId="2" fillId="0" borderId="0" xfId="0" applyNumberFormat="1" applyFont="1" applyAlignment="1">
      <alignment horizontal="left"/>
    </xf>
    <xf numFmtId="165" fontId="2" fillId="0" borderId="2" xfId="0" applyNumberFormat="1" applyFont="1" applyBorder="1" applyAlignment="1">
      <alignment horizontal="left"/>
    </xf>
    <xf numFmtId="165" fontId="2" fillId="0" borderId="4" xfId="0" applyNumberFormat="1" applyFont="1" applyBorder="1" applyAlignment="1">
      <alignment horizontal="left"/>
    </xf>
    <xf numFmtId="165" fontId="2" fillId="0" borderId="3" xfId="0" applyNumberFormat="1" applyFont="1" applyBorder="1" applyAlignment="1">
      <alignment horizontal="left"/>
    </xf>
    <xf numFmtId="0" fontId="2" fillId="0" borderId="3" xfId="0" applyFont="1" applyFill="1" applyBorder="1"/>
    <xf numFmtId="165" fontId="2" fillId="0" borderId="3" xfId="0" applyNumberFormat="1" applyFont="1" applyFill="1" applyBorder="1" applyAlignment="1">
      <alignment horizontal="left"/>
    </xf>
    <xf numFmtId="0" fontId="2" fillId="0" borderId="4" xfId="0" applyFont="1" applyFill="1" applyBorder="1"/>
    <xf numFmtId="41" fontId="2" fillId="0" borderId="3" xfId="0" applyNumberFormat="1" applyFont="1" applyBorder="1"/>
    <xf numFmtId="41" fontId="2" fillId="0" borderId="4" xfId="0" applyNumberFormat="1" applyFont="1" applyBorder="1"/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1" applyNumberFormat="1" applyFont="1" applyAlignment="1"/>
    <xf numFmtId="41" fontId="3" fillId="0" borderId="0" xfId="2" applyFont="1"/>
    <xf numFmtId="0" fontId="4" fillId="0" borderId="0" xfId="0" applyFont="1" applyAlignment="1">
      <alignment horizontal="center"/>
    </xf>
    <xf numFmtId="0" fontId="3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1" fontId="2" fillId="0" borderId="2" xfId="0" applyNumberFormat="1" applyFont="1" applyBorder="1" applyAlignment="1">
      <alignment horizontal="left"/>
    </xf>
    <xf numFmtId="0" fontId="0" fillId="0" borderId="2" xfId="0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5" fontId="3" fillId="2" borderId="6" xfId="0" applyNumberFormat="1" applyFont="1" applyFill="1" applyBorder="1" applyAlignment="1">
      <alignment horizontal="center" vertical="center" wrapText="1"/>
    </xf>
    <xf numFmtId="165" fontId="3" fillId="2" borderId="5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3"/>
  <sheetViews>
    <sheetView topLeftCell="A22" zoomScaleNormal="100" workbookViewId="0">
      <selection activeCell="M36" sqref="M36"/>
    </sheetView>
  </sheetViews>
  <sheetFormatPr defaultRowHeight="12.75" x14ac:dyDescent="0.2"/>
  <cols>
    <col min="1" max="1" width="3" style="1" customWidth="1"/>
    <col min="2" max="2" width="37.28515625" style="1" customWidth="1"/>
    <col min="3" max="3" width="33.140625" style="1" customWidth="1"/>
    <col min="4" max="4" width="9.5703125" style="1" customWidth="1"/>
    <col min="5" max="5" width="8.5703125" style="1" customWidth="1"/>
    <col min="6" max="6" width="17.7109375" style="10" customWidth="1"/>
    <col min="7" max="11" width="8.7109375" style="1" customWidth="1"/>
    <col min="12" max="12" width="9.28515625" style="1" customWidth="1"/>
    <col min="13" max="13" width="9.140625" style="1" customWidth="1"/>
    <col min="14" max="16384" width="9.140625" style="1"/>
  </cols>
  <sheetData>
    <row r="1" spans="1:13" ht="12" customHeight="1" x14ac:dyDescent="0.2">
      <c r="A1" s="34" t="s">
        <v>137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x14ac:dyDescent="0.2">
      <c r="A2" s="34" t="s">
        <v>138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x14ac:dyDescent="0.2">
      <c r="A3" s="34" t="s">
        <v>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13" x14ac:dyDescent="0.2">
      <c r="A4" s="34" t="s">
        <v>118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</row>
    <row r="6" spans="1:13" ht="15" customHeight="1" x14ac:dyDescent="0.2">
      <c r="A6" s="35" t="s">
        <v>17</v>
      </c>
      <c r="B6" s="36" t="s">
        <v>1</v>
      </c>
      <c r="C6" s="36" t="s">
        <v>16</v>
      </c>
      <c r="D6" s="35" t="s">
        <v>2</v>
      </c>
      <c r="E6" s="35"/>
      <c r="F6" s="37" t="s">
        <v>3</v>
      </c>
      <c r="G6" s="39" t="s">
        <v>4</v>
      </c>
      <c r="H6" s="39"/>
      <c r="I6" s="39"/>
      <c r="J6" s="39"/>
      <c r="K6" s="39"/>
      <c r="L6" s="40" t="s">
        <v>5</v>
      </c>
      <c r="M6" s="40" t="s">
        <v>6</v>
      </c>
    </row>
    <row r="7" spans="1:13" x14ac:dyDescent="0.2">
      <c r="A7" s="35"/>
      <c r="B7" s="36"/>
      <c r="C7" s="36"/>
      <c r="D7" s="41" t="s">
        <v>7</v>
      </c>
      <c r="E7" s="35" t="s">
        <v>8</v>
      </c>
      <c r="F7" s="38"/>
      <c r="G7" s="3" t="s">
        <v>9</v>
      </c>
      <c r="H7" s="3" t="s">
        <v>119</v>
      </c>
      <c r="I7" s="3" t="s">
        <v>10</v>
      </c>
      <c r="J7" s="3" t="s">
        <v>11</v>
      </c>
      <c r="K7" s="3" t="s">
        <v>120</v>
      </c>
      <c r="L7" s="40"/>
      <c r="M7" s="40"/>
    </row>
    <row r="8" spans="1:13" ht="15" customHeight="1" x14ac:dyDescent="0.2">
      <c r="A8" s="35"/>
      <c r="B8" s="36"/>
      <c r="C8" s="36"/>
      <c r="D8" s="41"/>
      <c r="E8" s="35"/>
      <c r="F8" s="38"/>
      <c r="G8" s="2" t="s">
        <v>2</v>
      </c>
      <c r="H8" s="2" t="s">
        <v>2</v>
      </c>
      <c r="I8" s="2" t="s">
        <v>2</v>
      </c>
      <c r="J8" s="2" t="s">
        <v>2</v>
      </c>
      <c r="K8" s="2" t="s">
        <v>2</v>
      </c>
      <c r="L8" s="40"/>
      <c r="M8" s="40"/>
    </row>
    <row r="9" spans="1:13" x14ac:dyDescent="0.2">
      <c r="A9" s="19">
        <v>1</v>
      </c>
      <c r="B9" s="19">
        <v>2</v>
      </c>
      <c r="C9" s="19">
        <v>3</v>
      </c>
      <c r="D9" s="19">
        <v>4</v>
      </c>
      <c r="E9" s="19">
        <v>5</v>
      </c>
      <c r="F9" s="20">
        <v>6</v>
      </c>
      <c r="G9" s="19">
        <v>7</v>
      </c>
      <c r="H9" s="19">
        <v>8</v>
      </c>
      <c r="I9" s="19">
        <v>9</v>
      </c>
      <c r="J9" s="19">
        <v>10</v>
      </c>
      <c r="K9" s="19">
        <v>11</v>
      </c>
      <c r="L9" s="19">
        <v>12</v>
      </c>
      <c r="M9" s="19">
        <v>13</v>
      </c>
    </row>
    <row r="10" spans="1:13" ht="15" customHeight="1" x14ac:dyDescent="0.2">
      <c r="A10" s="4"/>
      <c r="B10" s="4"/>
      <c r="C10" s="4"/>
      <c r="D10" s="4"/>
      <c r="E10" s="4"/>
      <c r="F10" s="11"/>
      <c r="G10" s="4"/>
      <c r="H10" s="4"/>
      <c r="I10" s="4"/>
      <c r="J10" s="4"/>
      <c r="K10" s="4"/>
      <c r="L10" s="4"/>
      <c r="M10" s="4"/>
    </row>
    <row r="11" spans="1:13" ht="15" customHeight="1" x14ac:dyDescent="0.2">
      <c r="A11" s="5">
        <v>1</v>
      </c>
      <c r="B11" s="5" t="s">
        <v>18</v>
      </c>
      <c r="C11" s="5" t="s">
        <v>21</v>
      </c>
      <c r="D11" s="5">
        <v>9000</v>
      </c>
      <c r="E11" s="5" t="s">
        <v>20</v>
      </c>
      <c r="F11" s="13" t="s">
        <v>24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7">
        <f>SUM(G11:K11)</f>
        <v>0</v>
      </c>
      <c r="M11" s="7">
        <f>D11-L11</f>
        <v>9000</v>
      </c>
    </row>
    <row r="12" spans="1:13" ht="15" customHeight="1" x14ac:dyDescent="0.2">
      <c r="A12" s="5">
        <v>2</v>
      </c>
      <c r="B12" s="5" t="s">
        <v>22</v>
      </c>
      <c r="C12" s="5" t="s">
        <v>23</v>
      </c>
      <c r="D12" s="5">
        <v>4800</v>
      </c>
      <c r="E12" s="5" t="s">
        <v>20</v>
      </c>
      <c r="F12" s="13">
        <v>43923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7">
        <f>SUM(G12:K12)</f>
        <v>0</v>
      </c>
      <c r="M12" s="7">
        <f>D12-L12</f>
        <v>4800</v>
      </c>
    </row>
    <row r="13" spans="1:13" ht="15" customHeight="1" x14ac:dyDescent="0.2">
      <c r="A13" s="5">
        <v>3</v>
      </c>
      <c r="B13" s="5" t="s">
        <v>22</v>
      </c>
      <c r="C13" s="5" t="s">
        <v>25</v>
      </c>
      <c r="D13" s="14">
        <v>1</v>
      </c>
      <c r="E13" s="5" t="s">
        <v>26</v>
      </c>
      <c r="F13" s="13">
        <v>43923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7">
        <f t="shared" ref="L13:L76" si="0">SUM(G13:K13)</f>
        <v>0</v>
      </c>
      <c r="M13" s="7">
        <f t="shared" ref="M13:M76" si="1">D13-L13</f>
        <v>1</v>
      </c>
    </row>
    <row r="14" spans="1:13" ht="15" customHeight="1" x14ac:dyDescent="0.2">
      <c r="A14" s="5">
        <v>4</v>
      </c>
      <c r="B14" s="14" t="s">
        <v>27</v>
      </c>
      <c r="C14" s="14" t="s">
        <v>28</v>
      </c>
      <c r="D14" s="14">
        <v>108000</v>
      </c>
      <c r="E14" s="14" t="s">
        <v>20</v>
      </c>
      <c r="F14" s="15" t="s">
        <v>29</v>
      </c>
      <c r="G14" s="17">
        <v>39150</v>
      </c>
      <c r="H14" s="17">
        <v>39150</v>
      </c>
      <c r="I14" s="17">
        <v>450</v>
      </c>
      <c r="J14" s="17">
        <v>0</v>
      </c>
      <c r="K14" s="17">
        <v>0</v>
      </c>
      <c r="L14" s="7">
        <f t="shared" si="0"/>
        <v>78750</v>
      </c>
      <c r="M14" s="7">
        <f t="shared" si="1"/>
        <v>29250</v>
      </c>
    </row>
    <row r="15" spans="1:13" ht="15" customHeight="1" x14ac:dyDescent="0.2">
      <c r="A15" s="5">
        <v>5</v>
      </c>
      <c r="B15" s="14" t="s">
        <v>30</v>
      </c>
      <c r="C15" s="14" t="s">
        <v>31</v>
      </c>
      <c r="D15" s="5">
        <v>100</v>
      </c>
      <c r="E15" s="5" t="s">
        <v>13</v>
      </c>
      <c r="F15" s="13">
        <v>43923</v>
      </c>
      <c r="G15" s="17">
        <v>0</v>
      </c>
      <c r="H15" s="17">
        <v>9</v>
      </c>
      <c r="I15" s="17">
        <v>18</v>
      </c>
      <c r="J15" s="17">
        <v>9</v>
      </c>
      <c r="K15" s="17">
        <v>0</v>
      </c>
      <c r="L15" s="7">
        <f t="shared" si="0"/>
        <v>36</v>
      </c>
      <c r="M15" s="7">
        <f t="shared" si="1"/>
        <v>64</v>
      </c>
    </row>
    <row r="16" spans="1:13" ht="15" customHeight="1" x14ac:dyDescent="0.2">
      <c r="A16" s="5">
        <v>6</v>
      </c>
      <c r="B16" s="14" t="s">
        <v>30</v>
      </c>
      <c r="C16" s="14" t="s">
        <v>19</v>
      </c>
      <c r="D16" s="14">
        <v>150000</v>
      </c>
      <c r="E16" s="14" t="s">
        <v>20</v>
      </c>
      <c r="F16" s="13">
        <v>43923</v>
      </c>
      <c r="G16" s="17">
        <v>0</v>
      </c>
      <c r="H16" s="17">
        <v>2000</v>
      </c>
      <c r="I16" s="17">
        <v>5000</v>
      </c>
      <c r="J16" s="17">
        <v>4000</v>
      </c>
      <c r="K16" s="17">
        <v>3000</v>
      </c>
      <c r="L16" s="7">
        <f t="shared" si="0"/>
        <v>14000</v>
      </c>
      <c r="M16" s="7">
        <f t="shared" si="1"/>
        <v>136000</v>
      </c>
    </row>
    <row r="17" spans="1:13" ht="15" customHeight="1" x14ac:dyDescent="0.2">
      <c r="A17" s="5">
        <v>7</v>
      </c>
      <c r="B17" s="14" t="s">
        <v>30</v>
      </c>
      <c r="C17" s="14" t="s">
        <v>32</v>
      </c>
      <c r="D17" s="14">
        <v>200</v>
      </c>
      <c r="E17" s="5" t="s">
        <v>33</v>
      </c>
      <c r="F17" s="13">
        <v>43923</v>
      </c>
      <c r="G17" s="17">
        <v>0</v>
      </c>
      <c r="H17" s="17">
        <v>41</v>
      </c>
      <c r="I17" s="17">
        <v>0</v>
      </c>
      <c r="J17" s="17">
        <v>0</v>
      </c>
      <c r="K17" s="17">
        <v>0</v>
      </c>
      <c r="L17" s="7">
        <f t="shared" si="0"/>
        <v>41</v>
      </c>
      <c r="M17" s="7">
        <f t="shared" si="1"/>
        <v>159</v>
      </c>
    </row>
    <row r="18" spans="1:13" ht="15" customHeight="1" x14ac:dyDescent="0.2">
      <c r="A18" s="5">
        <v>8</v>
      </c>
      <c r="B18" s="14" t="s">
        <v>34</v>
      </c>
      <c r="C18" s="14" t="s">
        <v>35</v>
      </c>
      <c r="D18" s="14">
        <v>35</v>
      </c>
      <c r="E18" s="14" t="s">
        <v>36</v>
      </c>
      <c r="F18" s="13">
        <v>43930</v>
      </c>
      <c r="G18" s="17">
        <v>0</v>
      </c>
      <c r="H18" s="17">
        <v>32</v>
      </c>
      <c r="I18" s="17">
        <v>3</v>
      </c>
      <c r="J18" s="17">
        <v>0</v>
      </c>
      <c r="K18" s="17">
        <v>0</v>
      </c>
      <c r="L18" s="7">
        <f t="shared" si="0"/>
        <v>35</v>
      </c>
      <c r="M18" s="7">
        <f t="shared" si="1"/>
        <v>0</v>
      </c>
    </row>
    <row r="19" spans="1:13" ht="15" customHeight="1" x14ac:dyDescent="0.2">
      <c r="A19" s="5">
        <v>9</v>
      </c>
      <c r="B19" s="14" t="s">
        <v>37</v>
      </c>
      <c r="C19" s="14" t="s">
        <v>38</v>
      </c>
      <c r="D19" s="14">
        <v>2</v>
      </c>
      <c r="E19" s="5" t="s">
        <v>44</v>
      </c>
      <c r="F19" s="13">
        <v>43936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7">
        <f t="shared" si="0"/>
        <v>0</v>
      </c>
      <c r="M19" s="7">
        <f t="shared" si="1"/>
        <v>2</v>
      </c>
    </row>
    <row r="20" spans="1:13" ht="15" customHeight="1" x14ac:dyDescent="0.2">
      <c r="A20" s="5">
        <v>10</v>
      </c>
      <c r="B20" s="14" t="s">
        <v>37</v>
      </c>
      <c r="C20" s="14" t="s">
        <v>39</v>
      </c>
      <c r="D20" s="14">
        <v>30</v>
      </c>
      <c r="E20" s="14" t="s">
        <v>44</v>
      </c>
      <c r="F20" s="13">
        <v>43936</v>
      </c>
      <c r="G20" s="17">
        <v>0</v>
      </c>
      <c r="H20" s="17">
        <v>30</v>
      </c>
      <c r="I20" s="17">
        <v>0</v>
      </c>
      <c r="J20" s="17">
        <v>0</v>
      </c>
      <c r="K20" s="17">
        <v>0</v>
      </c>
      <c r="L20" s="7">
        <f>SUM(G20:K20)</f>
        <v>30</v>
      </c>
      <c r="M20" s="7">
        <f t="shared" si="1"/>
        <v>0</v>
      </c>
    </row>
    <row r="21" spans="1:13" ht="15" customHeight="1" x14ac:dyDescent="0.2">
      <c r="A21" s="5">
        <v>11</v>
      </c>
      <c r="B21" s="14" t="s">
        <v>37</v>
      </c>
      <c r="C21" s="14" t="s">
        <v>40</v>
      </c>
      <c r="D21" s="14">
        <v>30</v>
      </c>
      <c r="E21" s="5" t="s">
        <v>45</v>
      </c>
      <c r="F21" s="13">
        <v>43936</v>
      </c>
      <c r="G21" s="17">
        <v>0</v>
      </c>
      <c r="H21" s="17">
        <v>21</v>
      </c>
      <c r="I21" s="17">
        <v>9</v>
      </c>
      <c r="J21" s="17">
        <v>0</v>
      </c>
      <c r="K21" s="17">
        <v>0</v>
      </c>
      <c r="L21" s="7">
        <f t="shared" si="0"/>
        <v>30</v>
      </c>
      <c r="M21" s="7">
        <f t="shared" si="1"/>
        <v>0</v>
      </c>
    </row>
    <row r="22" spans="1:13" ht="15" customHeight="1" x14ac:dyDescent="0.2">
      <c r="A22" s="5">
        <v>12</v>
      </c>
      <c r="B22" s="14" t="s">
        <v>37</v>
      </c>
      <c r="C22" s="14" t="s">
        <v>41</v>
      </c>
      <c r="D22" s="14">
        <v>250</v>
      </c>
      <c r="E22" s="14" t="s">
        <v>44</v>
      </c>
      <c r="F22" s="13">
        <v>43936</v>
      </c>
      <c r="G22" s="17">
        <v>0</v>
      </c>
      <c r="H22" s="17">
        <v>0</v>
      </c>
      <c r="I22" s="17">
        <v>116</v>
      </c>
      <c r="J22" s="17">
        <v>0</v>
      </c>
      <c r="K22" s="17">
        <v>0</v>
      </c>
      <c r="L22" s="7">
        <f t="shared" si="0"/>
        <v>116</v>
      </c>
      <c r="M22" s="7">
        <f t="shared" si="1"/>
        <v>134</v>
      </c>
    </row>
    <row r="23" spans="1:13" ht="15" customHeight="1" x14ac:dyDescent="0.2">
      <c r="A23" s="5">
        <v>13</v>
      </c>
      <c r="B23" s="14" t="s">
        <v>37</v>
      </c>
      <c r="C23" s="14" t="s">
        <v>42</v>
      </c>
      <c r="D23" s="14">
        <v>30</v>
      </c>
      <c r="E23" s="5" t="s">
        <v>44</v>
      </c>
      <c r="F23" s="13">
        <v>43936</v>
      </c>
      <c r="G23" s="17">
        <v>0</v>
      </c>
      <c r="H23" s="17">
        <v>12</v>
      </c>
      <c r="I23" s="17">
        <v>1</v>
      </c>
      <c r="J23" s="17">
        <v>0</v>
      </c>
      <c r="K23" s="17">
        <v>0</v>
      </c>
      <c r="L23" s="7">
        <f t="shared" si="0"/>
        <v>13</v>
      </c>
      <c r="M23" s="7">
        <f t="shared" si="1"/>
        <v>17</v>
      </c>
    </row>
    <row r="24" spans="1:13" ht="15" customHeight="1" x14ac:dyDescent="0.2">
      <c r="A24" s="5">
        <v>14</v>
      </c>
      <c r="B24" s="14" t="s">
        <v>37</v>
      </c>
      <c r="C24" s="14" t="s">
        <v>43</v>
      </c>
      <c r="D24" s="14">
        <v>30</v>
      </c>
      <c r="E24" s="14" t="s">
        <v>44</v>
      </c>
      <c r="F24" s="13">
        <v>43936</v>
      </c>
      <c r="G24" s="17">
        <v>0</v>
      </c>
      <c r="H24" s="17">
        <v>29</v>
      </c>
      <c r="I24" s="17">
        <v>0</v>
      </c>
      <c r="J24" s="17">
        <v>0</v>
      </c>
      <c r="K24" s="17">
        <v>0</v>
      </c>
      <c r="L24" s="7">
        <f t="shared" si="0"/>
        <v>29</v>
      </c>
      <c r="M24" s="7">
        <f t="shared" si="1"/>
        <v>1</v>
      </c>
    </row>
    <row r="25" spans="1:13" ht="15" customHeight="1" x14ac:dyDescent="0.2">
      <c r="A25" s="5">
        <v>15</v>
      </c>
      <c r="B25" s="14" t="s">
        <v>46</v>
      </c>
      <c r="C25" s="14" t="s">
        <v>47</v>
      </c>
      <c r="D25" s="14">
        <v>100</v>
      </c>
      <c r="E25" s="5" t="s">
        <v>36</v>
      </c>
      <c r="F25" s="13">
        <v>43936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7">
        <f t="shared" si="0"/>
        <v>0</v>
      </c>
      <c r="M25" s="7">
        <f t="shared" si="1"/>
        <v>100</v>
      </c>
    </row>
    <row r="26" spans="1:13" ht="15" customHeight="1" x14ac:dyDescent="0.2">
      <c r="A26" s="5">
        <v>16</v>
      </c>
      <c r="B26" s="14" t="s">
        <v>46</v>
      </c>
      <c r="C26" s="14" t="s">
        <v>41</v>
      </c>
      <c r="D26" s="14">
        <v>300</v>
      </c>
      <c r="E26" s="14" t="s">
        <v>48</v>
      </c>
      <c r="F26" s="13">
        <v>43936</v>
      </c>
      <c r="G26" s="17">
        <v>0</v>
      </c>
      <c r="H26" s="17">
        <v>0</v>
      </c>
      <c r="I26" s="17">
        <v>0</v>
      </c>
      <c r="J26" s="17">
        <v>0</v>
      </c>
      <c r="K26" s="17">
        <v>28</v>
      </c>
      <c r="L26" s="7">
        <f t="shared" si="0"/>
        <v>28</v>
      </c>
      <c r="M26" s="7">
        <f t="shared" si="1"/>
        <v>272</v>
      </c>
    </row>
    <row r="27" spans="1:13" ht="15" customHeight="1" x14ac:dyDescent="0.2">
      <c r="A27" s="5">
        <v>17</v>
      </c>
      <c r="B27" s="14" t="s">
        <v>49</v>
      </c>
      <c r="C27" s="14" t="s">
        <v>47</v>
      </c>
      <c r="D27" s="14">
        <v>100</v>
      </c>
      <c r="E27" s="5" t="s">
        <v>36</v>
      </c>
      <c r="F27" s="13">
        <v>43936</v>
      </c>
      <c r="G27" s="17">
        <v>0</v>
      </c>
      <c r="H27" s="17">
        <v>3</v>
      </c>
      <c r="I27" s="17">
        <v>41</v>
      </c>
      <c r="J27" s="17">
        <v>30</v>
      </c>
      <c r="K27" s="17">
        <v>26</v>
      </c>
      <c r="L27" s="7">
        <f>SUM(G27:K27)</f>
        <v>100</v>
      </c>
      <c r="M27" s="7">
        <f>D27-L27</f>
        <v>0</v>
      </c>
    </row>
    <row r="28" spans="1:13" ht="15" customHeight="1" x14ac:dyDescent="0.2">
      <c r="A28" s="5">
        <v>18</v>
      </c>
      <c r="B28" s="14" t="s">
        <v>50</v>
      </c>
      <c r="C28" s="14" t="s">
        <v>51</v>
      </c>
      <c r="D28" s="14">
        <v>100</v>
      </c>
      <c r="E28" s="14" t="s">
        <v>36</v>
      </c>
      <c r="F28" s="13">
        <v>43938</v>
      </c>
      <c r="G28" s="17">
        <v>0</v>
      </c>
      <c r="H28" s="17">
        <v>0</v>
      </c>
      <c r="I28" s="17">
        <v>0</v>
      </c>
      <c r="J28" s="17">
        <v>0</v>
      </c>
      <c r="K28" s="17">
        <v>2</v>
      </c>
      <c r="L28" s="7">
        <f t="shared" si="0"/>
        <v>2</v>
      </c>
      <c r="M28" s="7">
        <f t="shared" si="1"/>
        <v>98</v>
      </c>
    </row>
    <row r="29" spans="1:13" ht="15" customHeight="1" x14ac:dyDescent="0.2">
      <c r="A29" s="5">
        <v>19</v>
      </c>
      <c r="B29" s="14" t="s">
        <v>50</v>
      </c>
      <c r="C29" s="14" t="s">
        <v>52</v>
      </c>
      <c r="D29" s="14">
        <v>5</v>
      </c>
      <c r="E29" s="5" t="s">
        <v>36</v>
      </c>
      <c r="F29" s="13">
        <v>43938</v>
      </c>
      <c r="G29" s="17">
        <v>0</v>
      </c>
      <c r="H29" s="17">
        <v>0</v>
      </c>
      <c r="I29" s="17">
        <v>0</v>
      </c>
      <c r="J29" s="17">
        <v>0</v>
      </c>
      <c r="K29" s="17">
        <v>5</v>
      </c>
      <c r="L29" s="7">
        <f t="shared" si="0"/>
        <v>5</v>
      </c>
      <c r="M29" s="7">
        <f t="shared" si="1"/>
        <v>0</v>
      </c>
    </row>
    <row r="30" spans="1:13" ht="15" customHeight="1" x14ac:dyDescent="0.2">
      <c r="A30" s="5">
        <v>20</v>
      </c>
      <c r="B30" s="14" t="s">
        <v>50</v>
      </c>
      <c r="C30" s="14" t="s">
        <v>53</v>
      </c>
      <c r="D30" s="14">
        <v>50000</v>
      </c>
      <c r="E30" s="14" t="s">
        <v>20</v>
      </c>
      <c r="F30" s="13">
        <v>43938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7">
        <f t="shared" si="0"/>
        <v>0</v>
      </c>
      <c r="M30" s="7">
        <f t="shared" si="1"/>
        <v>50000</v>
      </c>
    </row>
    <row r="31" spans="1:13" ht="15" customHeight="1" x14ac:dyDescent="0.2">
      <c r="A31" s="5">
        <v>21</v>
      </c>
      <c r="B31" s="14" t="s">
        <v>50</v>
      </c>
      <c r="C31" s="14" t="s">
        <v>41</v>
      </c>
      <c r="D31" s="14">
        <v>150</v>
      </c>
      <c r="E31" s="5" t="s">
        <v>44</v>
      </c>
      <c r="F31" s="13">
        <v>43938</v>
      </c>
      <c r="G31" s="17">
        <v>0</v>
      </c>
      <c r="H31" s="17">
        <v>94</v>
      </c>
      <c r="I31" s="17">
        <v>22</v>
      </c>
      <c r="J31" s="17">
        <v>0</v>
      </c>
      <c r="K31" s="17">
        <v>0</v>
      </c>
      <c r="L31" s="7">
        <f t="shared" si="0"/>
        <v>116</v>
      </c>
      <c r="M31" s="7">
        <f t="shared" si="1"/>
        <v>34</v>
      </c>
    </row>
    <row r="32" spans="1:13" ht="15" customHeight="1" x14ac:dyDescent="0.2">
      <c r="A32" s="5">
        <v>22</v>
      </c>
      <c r="B32" s="14" t="s">
        <v>50</v>
      </c>
      <c r="C32" s="14" t="s">
        <v>54</v>
      </c>
      <c r="D32" s="14">
        <v>50</v>
      </c>
      <c r="E32" s="14" t="s">
        <v>44</v>
      </c>
      <c r="F32" s="13">
        <v>43938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7">
        <f t="shared" si="0"/>
        <v>0</v>
      </c>
      <c r="M32" s="7">
        <f t="shared" si="1"/>
        <v>50</v>
      </c>
    </row>
    <row r="33" spans="1:13" ht="15" customHeight="1" x14ac:dyDescent="0.2">
      <c r="A33" s="5">
        <v>23</v>
      </c>
      <c r="B33" s="14" t="s">
        <v>55</v>
      </c>
      <c r="C33" s="14" t="s">
        <v>56</v>
      </c>
      <c r="D33" s="14">
        <v>18</v>
      </c>
      <c r="E33" s="5" t="s">
        <v>44</v>
      </c>
      <c r="F33" s="13">
        <v>43940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7">
        <f t="shared" si="0"/>
        <v>0</v>
      </c>
      <c r="M33" s="7">
        <f t="shared" si="1"/>
        <v>18</v>
      </c>
    </row>
    <row r="34" spans="1:13" ht="15" customHeight="1" x14ac:dyDescent="0.2">
      <c r="A34" s="5">
        <v>24</v>
      </c>
      <c r="B34" s="14" t="s">
        <v>55</v>
      </c>
      <c r="C34" s="14" t="s">
        <v>57</v>
      </c>
      <c r="D34" s="14">
        <v>18</v>
      </c>
      <c r="E34" s="14" t="s">
        <v>44</v>
      </c>
      <c r="F34" s="13">
        <v>43940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7">
        <f t="shared" si="0"/>
        <v>0</v>
      </c>
      <c r="M34" s="7">
        <f t="shared" si="1"/>
        <v>18</v>
      </c>
    </row>
    <row r="35" spans="1:13" ht="15" customHeight="1" x14ac:dyDescent="0.2">
      <c r="A35" s="5">
        <v>25</v>
      </c>
      <c r="B35" s="14" t="s">
        <v>58</v>
      </c>
      <c r="C35" s="14" t="s">
        <v>31</v>
      </c>
      <c r="D35" s="14">
        <v>25</v>
      </c>
      <c r="E35" s="5" t="s">
        <v>13</v>
      </c>
      <c r="F35" s="13">
        <v>43943</v>
      </c>
      <c r="G35" s="17">
        <v>0</v>
      </c>
      <c r="H35" s="17">
        <v>0</v>
      </c>
      <c r="I35" s="17">
        <v>10</v>
      </c>
      <c r="J35" s="17">
        <v>1</v>
      </c>
      <c r="K35" s="17">
        <v>6</v>
      </c>
      <c r="L35" s="7">
        <f t="shared" si="0"/>
        <v>17</v>
      </c>
      <c r="M35" s="7">
        <f t="shared" si="1"/>
        <v>8</v>
      </c>
    </row>
    <row r="36" spans="1:13" ht="15" customHeight="1" x14ac:dyDescent="0.2">
      <c r="A36" s="5">
        <v>26</v>
      </c>
      <c r="B36" s="14" t="s">
        <v>59</v>
      </c>
      <c r="C36" s="14" t="s">
        <v>60</v>
      </c>
      <c r="D36" s="14">
        <v>109</v>
      </c>
      <c r="E36" s="14" t="s">
        <v>36</v>
      </c>
      <c r="F36" s="15" t="s">
        <v>61</v>
      </c>
      <c r="G36" s="17">
        <v>0</v>
      </c>
      <c r="H36" s="17">
        <v>0</v>
      </c>
      <c r="I36" s="17">
        <v>18</v>
      </c>
      <c r="J36" s="17">
        <v>34</v>
      </c>
      <c r="K36" s="17">
        <v>57</v>
      </c>
      <c r="L36" s="7">
        <f t="shared" si="0"/>
        <v>109</v>
      </c>
      <c r="M36" s="7">
        <f t="shared" si="1"/>
        <v>0</v>
      </c>
    </row>
    <row r="37" spans="1:13" ht="15" customHeight="1" x14ac:dyDescent="0.2">
      <c r="A37" s="5">
        <v>27</v>
      </c>
      <c r="B37" s="14" t="s">
        <v>62</v>
      </c>
      <c r="C37" s="14" t="s">
        <v>41</v>
      </c>
      <c r="D37" s="14">
        <v>96</v>
      </c>
      <c r="E37" s="5" t="s">
        <v>44</v>
      </c>
      <c r="F37" s="15" t="s">
        <v>68</v>
      </c>
      <c r="G37" s="17">
        <v>0</v>
      </c>
      <c r="H37" s="17">
        <v>0</v>
      </c>
      <c r="I37" s="17">
        <v>0</v>
      </c>
      <c r="J37" s="17">
        <v>24</v>
      </c>
      <c r="K37" s="17">
        <v>72</v>
      </c>
      <c r="L37" s="7">
        <f t="shared" si="0"/>
        <v>96</v>
      </c>
      <c r="M37" s="7">
        <f t="shared" si="1"/>
        <v>0</v>
      </c>
    </row>
    <row r="38" spans="1:13" ht="15" customHeight="1" x14ac:dyDescent="0.2">
      <c r="A38" s="5">
        <v>28</v>
      </c>
      <c r="B38" s="14" t="s">
        <v>62</v>
      </c>
      <c r="C38" s="14" t="s">
        <v>63</v>
      </c>
      <c r="D38" s="14">
        <v>48</v>
      </c>
      <c r="E38" s="14" t="s">
        <v>26</v>
      </c>
      <c r="F38" s="13" t="s">
        <v>68</v>
      </c>
      <c r="G38" s="17">
        <v>0</v>
      </c>
      <c r="H38" s="17">
        <v>0</v>
      </c>
      <c r="I38" s="17">
        <v>0</v>
      </c>
      <c r="J38" s="17">
        <v>48</v>
      </c>
      <c r="K38" s="17">
        <v>0</v>
      </c>
      <c r="L38" s="7">
        <f t="shared" si="0"/>
        <v>48</v>
      </c>
      <c r="M38" s="7">
        <f t="shared" si="1"/>
        <v>0</v>
      </c>
    </row>
    <row r="39" spans="1:13" ht="15" customHeight="1" x14ac:dyDescent="0.2">
      <c r="A39" s="5">
        <v>29</v>
      </c>
      <c r="B39" s="14" t="s">
        <v>62</v>
      </c>
      <c r="C39" s="14" t="s">
        <v>64</v>
      </c>
      <c r="D39" s="14">
        <v>22</v>
      </c>
      <c r="E39" s="5" t="s">
        <v>66</v>
      </c>
      <c r="F39" s="13" t="s">
        <v>68</v>
      </c>
      <c r="G39" s="17">
        <v>0</v>
      </c>
      <c r="H39" s="17">
        <v>0</v>
      </c>
      <c r="I39" s="17">
        <v>0</v>
      </c>
      <c r="J39" s="17">
        <v>22</v>
      </c>
      <c r="K39" s="17">
        <v>0</v>
      </c>
      <c r="L39" s="7">
        <f t="shared" si="0"/>
        <v>22</v>
      </c>
      <c r="M39" s="7">
        <f t="shared" si="1"/>
        <v>0</v>
      </c>
    </row>
    <row r="40" spans="1:13" ht="15" customHeight="1" x14ac:dyDescent="0.2">
      <c r="A40" s="5">
        <v>30</v>
      </c>
      <c r="B40" s="14" t="s">
        <v>62</v>
      </c>
      <c r="C40" s="14" t="s">
        <v>65</v>
      </c>
      <c r="D40" s="14">
        <v>70</v>
      </c>
      <c r="E40" s="14" t="s">
        <v>67</v>
      </c>
      <c r="F40" s="13" t="s">
        <v>68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7">
        <f t="shared" si="0"/>
        <v>0</v>
      </c>
      <c r="M40" s="7">
        <f t="shared" si="1"/>
        <v>70</v>
      </c>
    </row>
    <row r="41" spans="1:13" ht="15" customHeight="1" x14ac:dyDescent="0.2">
      <c r="A41" s="5">
        <v>31</v>
      </c>
      <c r="B41" s="14" t="s">
        <v>69</v>
      </c>
      <c r="C41" s="14" t="s">
        <v>31</v>
      </c>
      <c r="D41" s="14">
        <v>60</v>
      </c>
      <c r="E41" s="5" t="s">
        <v>13</v>
      </c>
      <c r="F41" s="15" t="s">
        <v>70</v>
      </c>
      <c r="G41" s="17">
        <v>0</v>
      </c>
      <c r="H41" s="17">
        <v>0</v>
      </c>
      <c r="I41" s="17">
        <v>18</v>
      </c>
      <c r="J41" s="17">
        <v>9</v>
      </c>
      <c r="K41" s="17">
        <v>0</v>
      </c>
      <c r="L41" s="7">
        <f t="shared" si="0"/>
        <v>27</v>
      </c>
      <c r="M41" s="7">
        <f t="shared" si="1"/>
        <v>33</v>
      </c>
    </row>
    <row r="42" spans="1:13" ht="15" customHeight="1" x14ac:dyDescent="0.2">
      <c r="A42" s="5">
        <v>32</v>
      </c>
      <c r="B42" s="14" t="s">
        <v>71</v>
      </c>
      <c r="C42" s="14" t="s">
        <v>41</v>
      </c>
      <c r="D42" s="14">
        <v>356</v>
      </c>
      <c r="E42" s="14" t="s">
        <v>44</v>
      </c>
      <c r="F42" s="15" t="s">
        <v>74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7">
        <f t="shared" si="0"/>
        <v>0</v>
      </c>
      <c r="M42" s="7">
        <f t="shared" si="1"/>
        <v>356</v>
      </c>
    </row>
    <row r="43" spans="1:13" ht="15" customHeight="1" x14ac:dyDescent="0.2">
      <c r="A43" s="5">
        <v>33</v>
      </c>
      <c r="B43" s="14" t="s">
        <v>71</v>
      </c>
      <c r="C43" s="14" t="s">
        <v>72</v>
      </c>
      <c r="D43" s="14">
        <v>3</v>
      </c>
      <c r="E43" s="5" t="s">
        <v>73</v>
      </c>
      <c r="F43" s="13" t="s">
        <v>74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7">
        <f t="shared" si="0"/>
        <v>0</v>
      </c>
      <c r="M43" s="7">
        <f t="shared" si="1"/>
        <v>3</v>
      </c>
    </row>
    <row r="44" spans="1:13" ht="15" customHeight="1" x14ac:dyDescent="0.2">
      <c r="A44" s="5">
        <v>34</v>
      </c>
      <c r="B44" s="14" t="s">
        <v>75</v>
      </c>
      <c r="C44" s="14" t="s">
        <v>76</v>
      </c>
      <c r="D44" s="14">
        <v>50</v>
      </c>
      <c r="E44" s="14" t="s">
        <v>36</v>
      </c>
      <c r="F44" s="15" t="s">
        <v>77</v>
      </c>
      <c r="G44" s="17">
        <v>0</v>
      </c>
      <c r="H44" s="17">
        <v>0</v>
      </c>
      <c r="I44" s="17">
        <v>2</v>
      </c>
      <c r="J44" s="17">
        <v>0</v>
      </c>
      <c r="K44" s="17">
        <v>0</v>
      </c>
      <c r="L44" s="7">
        <f t="shared" si="0"/>
        <v>2</v>
      </c>
      <c r="M44" s="7">
        <f t="shared" si="1"/>
        <v>48</v>
      </c>
    </row>
    <row r="45" spans="1:13" ht="15" customHeight="1" x14ac:dyDescent="0.2">
      <c r="A45" s="5">
        <v>35</v>
      </c>
      <c r="B45" s="14" t="s">
        <v>75</v>
      </c>
      <c r="C45" s="14" t="s">
        <v>54</v>
      </c>
      <c r="D45" s="14">
        <v>50</v>
      </c>
      <c r="E45" s="5" t="s">
        <v>44</v>
      </c>
      <c r="F45" s="15" t="s">
        <v>77</v>
      </c>
      <c r="G45" s="17">
        <v>0</v>
      </c>
      <c r="H45" s="17">
        <v>0</v>
      </c>
      <c r="I45" s="17">
        <v>2</v>
      </c>
      <c r="J45" s="17">
        <v>5</v>
      </c>
      <c r="K45" s="17">
        <v>0</v>
      </c>
      <c r="L45" s="7">
        <f t="shared" si="0"/>
        <v>7</v>
      </c>
      <c r="M45" s="7">
        <f t="shared" si="1"/>
        <v>43</v>
      </c>
    </row>
    <row r="46" spans="1:13" ht="15" customHeight="1" x14ac:dyDescent="0.2">
      <c r="A46" s="5">
        <v>36</v>
      </c>
      <c r="B46" s="14" t="s">
        <v>12</v>
      </c>
      <c r="C46" s="14" t="s">
        <v>78</v>
      </c>
      <c r="D46" s="14">
        <v>60</v>
      </c>
      <c r="E46" s="14" t="s">
        <v>36</v>
      </c>
      <c r="F46" s="15" t="s">
        <v>77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7">
        <f t="shared" si="0"/>
        <v>0</v>
      </c>
      <c r="M46" s="7">
        <f t="shared" si="1"/>
        <v>60</v>
      </c>
    </row>
    <row r="47" spans="1:13" ht="15" customHeight="1" x14ac:dyDescent="0.2">
      <c r="A47" s="5">
        <v>37</v>
      </c>
      <c r="B47" s="14" t="s">
        <v>12</v>
      </c>
      <c r="C47" s="14" t="s">
        <v>79</v>
      </c>
      <c r="D47" s="14">
        <v>1400</v>
      </c>
      <c r="E47" s="5" t="s">
        <v>85</v>
      </c>
      <c r="F47" s="15" t="s">
        <v>77</v>
      </c>
      <c r="G47" s="17">
        <v>0</v>
      </c>
      <c r="H47" s="17">
        <v>0</v>
      </c>
      <c r="I47" s="17">
        <v>44</v>
      </c>
      <c r="J47" s="17">
        <v>44</v>
      </c>
      <c r="K47" s="17">
        <v>302</v>
      </c>
      <c r="L47" s="7">
        <f t="shared" si="0"/>
        <v>390</v>
      </c>
      <c r="M47" s="7">
        <f t="shared" si="1"/>
        <v>1010</v>
      </c>
    </row>
    <row r="48" spans="1:13" ht="15" customHeight="1" x14ac:dyDescent="0.2">
      <c r="A48" s="5">
        <v>38</v>
      </c>
      <c r="B48" s="14" t="s">
        <v>12</v>
      </c>
      <c r="C48" s="14" t="s">
        <v>80</v>
      </c>
      <c r="D48" s="14">
        <v>20000</v>
      </c>
      <c r="E48" s="14" t="s">
        <v>20</v>
      </c>
      <c r="F48" s="15" t="s">
        <v>77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7">
        <f t="shared" si="0"/>
        <v>0</v>
      </c>
      <c r="M48" s="7">
        <f t="shared" si="1"/>
        <v>20000</v>
      </c>
    </row>
    <row r="49" spans="1:13" ht="15" customHeight="1" x14ac:dyDescent="0.2">
      <c r="A49" s="5">
        <v>39</v>
      </c>
      <c r="B49" s="14" t="s">
        <v>12</v>
      </c>
      <c r="C49" s="14" t="s">
        <v>81</v>
      </c>
      <c r="D49" s="14">
        <v>20000</v>
      </c>
      <c r="E49" s="5" t="s">
        <v>20</v>
      </c>
      <c r="F49" s="15" t="s">
        <v>77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7">
        <f t="shared" si="0"/>
        <v>0</v>
      </c>
      <c r="M49" s="7">
        <f t="shared" si="1"/>
        <v>20000</v>
      </c>
    </row>
    <row r="50" spans="1:13" ht="15" customHeight="1" x14ac:dyDescent="0.2">
      <c r="A50" s="5">
        <v>40</v>
      </c>
      <c r="B50" s="14" t="s">
        <v>12</v>
      </c>
      <c r="C50" s="14" t="s">
        <v>39</v>
      </c>
      <c r="D50" s="14">
        <v>3</v>
      </c>
      <c r="E50" s="14" t="s">
        <v>44</v>
      </c>
      <c r="F50" s="15" t="s">
        <v>77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7">
        <f t="shared" si="0"/>
        <v>0</v>
      </c>
      <c r="M50" s="7">
        <f t="shared" si="1"/>
        <v>3</v>
      </c>
    </row>
    <row r="51" spans="1:13" ht="15" customHeight="1" x14ac:dyDescent="0.2">
      <c r="A51" s="5">
        <v>41</v>
      </c>
      <c r="B51" s="14" t="s">
        <v>12</v>
      </c>
      <c r="C51" s="14" t="s">
        <v>82</v>
      </c>
      <c r="D51" s="14">
        <v>400</v>
      </c>
      <c r="E51" s="5" t="s">
        <v>45</v>
      </c>
      <c r="F51" s="15" t="s">
        <v>77</v>
      </c>
      <c r="G51" s="17">
        <v>0</v>
      </c>
      <c r="H51" s="17">
        <v>0</v>
      </c>
      <c r="I51" s="17">
        <v>0</v>
      </c>
      <c r="J51" s="17">
        <v>0</v>
      </c>
      <c r="K51" s="17">
        <v>219</v>
      </c>
      <c r="L51" s="7">
        <f t="shared" si="0"/>
        <v>219</v>
      </c>
      <c r="M51" s="7">
        <f t="shared" si="1"/>
        <v>181</v>
      </c>
    </row>
    <row r="52" spans="1:13" ht="15" customHeight="1" x14ac:dyDescent="0.2">
      <c r="A52" s="5">
        <v>42</v>
      </c>
      <c r="B52" s="14" t="s">
        <v>12</v>
      </c>
      <c r="C52" s="14" t="s">
        <v>83</v>
      </c>
      <c r="D52" s="14">
        <v>30</v>
      </c>
      <c r="E52" s="14" t="s">
        <v>44</v>
      </c>
      <c r="F52" s="15" t="s">
        <v>77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7">
        <f t="shared" si="0"/>
        <v>0</v>
      </c>
      <c r="M52" s="7">
        <f t="shared" si="1"/>
        <v>30</v>
      </c>
    </row>
    <row r="53" spans="1:13" ht="15" customHeight="1" x14ac:dyDescent="0.2">
      <c r="A53" s="5">
        <v>43</v>
      </c>
      <c r="B53" s="14" t="s">
        <v>12</v>
      </c>
      <c r="C53" s="14" t="s">
        <v>84</v>
      </c>
      <c r="D53" s="14">
        <v>25</v>
      </c>
      <c r="E53" s="5" t="s">
        <v>44</v>
      </c>
      <c r="F53" s="15" t="s">
        <v>77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7">
        <f t="shared" si="0"/>
        <v>0</v>
      </c>
      <c r="M53" s="7">
        <f t="shared" si="1"/>
        <v>25</v>
      </c>
    </row>
    <row r="54" spans="1:13" ht="15" customHeight="1" x14ac:dyDescent="0.2">
      <c r="A54" s="5">
        <v>44</v>
      </c>
      <c r="B54" s="14" t="s">
        <v>12</v>
      </c>
      <c r="C54" s="14" t="s">
        <v>41</v>
      </c>
      <c r="D54" s="14">
        <v>85</v>
      </c>
      <c r="E54" s="14" t="s">
        <v>44</v>
      </c>
      <c r="F54" s="15" t="s">
        <v>77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7">
        <f t="shared" si="0"/>
        <v>0</v>
      </c>
      <c r="M54" s="7">
        <f t="shared" si="1"/>
        <v>85</v>
      </c>
    </row>
    <row r="55" spans="1:13" ht="15" customHeight="1" x14ac:dyDescent="0.2">
      <c r="A55" s="5">
        <v>45</v>
      </c>
      <c r="B55" s="14" t="s">
        <v>12</v>
      </c>
      <c r="C55" s="14" t="s">
        <v>31</v>
      </c>
      <c r="D55" s="14">
        <v>125</v>
      </c>
      <c r="E55" s="5" t="s">
        <v>73</v>
      </c>
      <c r="F55" s="15" t="s">
        <v>14</v>
      </c>
      <c r="G55" s="17">
        <v>0</v>
      </c>
      <c r="H55" s="17">
        <v>0</v>
      </c>
      <c r="I55" s="17">
        <v>0</v>
      </c>
      <c r="J55" s="17">
        <v>7</v>
      </c>
      <c r="K55" s="17">
        <v>1</v>
      </c>
      <c r="L55" s="7">
        <f t="shared" si="0"/>
        <v>8</v>
      </c>
      <c r="M55" s="7">
        <f t="shared" si="1"/>
        <v>117</v>
      </c>
    </row>
    <row r="56" spans="1:13" ht="15" customHeight="1" x14ac:dyDescent="0.2">
      <c r="A56" s="5">
        <v>46</v>
      </c>
      <c r="B56" s="14" t="s">
        <v>12</v>
      </c>
      <c r="C56" s="14" t="s">
        <v>87</v>
      </c>
      <c r="D56" s="14">
        <v>10</v>
      </c>
      <c r="E56" s="14" t="s">
        <v>36</v>
      </c>
      <c r="F56" s="15" t="s">
        <v>14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7">
        <f t="shared" si="0"/>
        <v>0</v>
      </c>
      <c r="M56" s="7">
        <f t="shared" si="1"/>
        <v>10</v>
      </c>
    </row>
    <row r="57" spans="1:13" ht="15" customHeight="1" x14ac:dyDescent="0.2">
      <c r="A57" s="5">
        <v>47</v>
      </c>
      <c r="B57" s="14" t="s">
        <v>12</v>
      </c>
      <c r="C57" s="14" t="s">
        <v>39</v>
      </c>
      <c r="D57" s="14">
        <v>3</v>
      </c>
      <c r="E57" s="5" t="s">
        <v>44</v>
      </c>
      <c r="F57" s="15" t="s">
        <v>14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7">
        <f t="shared" si="0"/>
        <v>0</v>
      </c>
      <c r="M57" s="7">
        <f t="shared" si="1"/>
        <v>3</v>
      </c>
    </row>
    <row r="58" spans="1:13" ht="15" customHeight="1" x14ac:dyDescent="0.2">
      <c r="A58" s="5">
        <v>48</v>
      </c>
      <c r="B58" s="14" t="s">
        <v>12</v>
      </c>
      <c r="C58" s="14" t="s">
        <v>82</v>
      </c>
      <c r="D58" s="14">
        <v>5</v>
      </c>
      <c r="E58" s="14" t="s">
        <v>45</v>
      </c>
      <c r="F58" s="15" t="s">
        <v>14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7">
        <f t="shared" si="0"/>
        <v>0</v>
      </c>
      <c r="M58" s="7">
        <f t="shared" si="1"/>
        <v>5</v>
      </c>
    </row>
    <row r="59" spans="1:13" ht="15" customHeight="1" x14ac:dyDescent="0.2">
      <c r="A59" s="5">
        <v>49</v>
      </c>
      <c r="B59" s="14" t="s">
        <v>12</v>
      </c>
      <c r="C59" s="14" t="s">
        <v>79</v>
      </c>
      <c r="D59" s="14">
        <v>100</v>
      </c>
      <c r="E59" s="5" t="s">
        <v>85</v>
      </c>
      <c r="F59" s="15" t="s">
        <v>14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7">
        <f t="shared" si="0"/>
        <v>0</v>
      </c>
      <c r="M59" s="7">
        <f t="shared" si="1"/>
        <v>100</v>
      </c>
    </row>
    <row r="60" spans="1:13" ht="15" customHeight="1" x14ac:dyDescent="0.2">
      <c r="A60" s="5">
        <v>50</v>
      </c>
      <c r="B60" s="14" t="s">
        <v>12</v>
      </c>
      <c r="C60" s="14" t="s">
        <v>54</v>
      </c>
      <c r="D60" s="14">
        <v>10</v>
      </c>
      <c r="E60" s="14" t="s">
        <v>44</v>
      </c>
      <c r="F60" s="15" t="s">
        <v>14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7">
        <f t="shared" si="0"/>
        <v>0</v>
      </c>
      <c r="M60" s="7">
        <f t="shared" si="1"/>
        <v>10</v>
      </c>
    </row>
    <row r="61" spans="1:13" ht="15" customHeight="1" x14ac:dyDescent="0.2">
      <c r="A61" s="5">
        <v>51</v>
      </c>
      <c r="B61" s="14" t="s">
        <v>12</v>
      </c>
      <c r="C61" s="14" t="s">
        <v>43</v>
      </c>
      <c r="D61" s="14">
        <v>5</v>
      </c>
      <c r="E61" s="5" t="s">
        <v>45</v>
      </c>
      <c r="F61" s="15" t="s">
        <v>14</v>
      </c>
      <c r="G61" s="17">
        <v>0</v>
      </c>
      <c r="H61" s="17">
        <v>0</v>
      </c>
      <c r="I61" s="17">
        <v>0</v>
      </c>
      <c r="J61" s="17">
        <v>0</v>
      </c>
      <c r="K61" s="17">
        <v>0</v>
      </c>
      <c r="L61" s="7">
        <f t="shared" si="0"/>
        <v>0</v>
      </c>
      <c r="M61" s="7">
        <f t="shared" si="1"/>
        <v>5</v>
      </c>
    </row>
    <row r="62" spans="1:13" ht="15" customHeight="1" x14ac:dyDescent="0.2">
      <c r="A62" s="5">
        <v>52</v>
      </c>
      <c r="B62" s="14" t="s">
        <v>15</v>
      </c>
      <c r="C62" s="14" t="s">
        <v>88</v>
      </c>
      <c r="D62" s="14">
        <v>217</v>
      </c>
      <c r="E62" s="14" t="s">
        <v>13</v>
      </c>
      <c r="F62" s="15" t="s">
        <v>14</v>
      </c>
      <c r="G62" s="17">
        <v>0</v>
      </c>
      <c r="H62" s="17">
        <v>0</v>
      </c>
      <c r="I62" s="17">
        <v>0</v>
      </c>
      <c r="J62" s="17">
        <v>1</v>
      </c>
      <c r="K62" s="17">
        <v>1</v>
      </c>
      <c r="L62" s="7">
        <f t="shared" si="0"/>
        <v>2</v>
      </c>
      <c r="M62" s="7">
        <f t="shared" si="1"/>
        <v>215</v>
      </c>
    </row>
    <row r="63" spans="1:13" ht="15" customHeight="1" x14ac:dyDescent="0.2">
      <c r="A63" s="5">
        <v>53</v>
      </c>
      <c r="B63" s="14" t="s">
        <v>15</v>
      </c>
      <c r="C63" s="14" t="s">
        <v>89</v>
      </c>
      <c r="D63" s="14">
        <v>27</v>
      </c>
      <c r="E63" s="5" t="s">
        <v>73</v>
      </c>
      <c r="F63" s="15" t="s">
        <v>14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7">
        <f t="shared" si="0"/>
        <v>0</v>
      </c>
      <c r="M63" s="7">
        <f t="shared" si="1"/>
        <v>27</v>
      </c>
    </row>
    <row r="64" spans="1:13" ht="15" customHeight="1" x14ac:dyDescent="0.2">
      <c r="A64" s="5">
        <v>54</v>
      </c>
      <c r="B64" s="14" t="s">
        <v>90</v>
      </c>
      <c r="C64" s="14" t="s">
        <v>91</v>
      </c>
      <c r="D64" s="14">
        <v>4500</v>
      </c>
      <c r="E64" s="14" t="s">
        <v>20</v>
      </c>
      <c r="F64" s="15" t="s">
        <v>92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7">
        <f>SUM(G64:K64)</f>
        <v>0</v>
      </c>
      <c r="M64" s="7">
        <f t="shared" si="1"/>
        <v>4500</v>
      </c>
    </row>
    <row r="65" spans="1:13" ht="15" customHeight="1" x14ac:dyDescent="0.2">
      <c r="A65" s="5">
        <v>55</v>
      </c>
      <c r="B65" s="14" t="s">
        <v>90</v>
      </c>
      <c r="C65" s="14" t="s">
        <v>93</v>
      </c>
      <c r="D65" s="14">
        <v>12</v>
      </c>
      <c r="E65" s="5" t="s">
        <v>94</v>
      </c>
      <c r="F65" s="15" t="s">
        <v>92</v>
      </c>
      <c r="G65" s="17">
        <v>0</v>
      </c>
      <c r="H65" s="17">
        <v>2</v>
      </c>
      <c r="I65" s="17">
        <v>2</v>
      </c>
      <c r="J65" s="17">
        <v>3</v>
      </c>
      <c r="K65" s="17">
        <v>5</v>
      </c>
      <c r="L65" s="7">
        <f>SUM(G65:K65)</f>
        <v>12</v>
      </c>
      <c r="M65" s="7">
        <f t="shared" si="1"/>
        <v>0</v>
      </c>
    </row>
    <row r="66" spans="1:13" ht="15" customHeight="1" x14ac:dyDescent="0.2">
      <c r="A66" s="5">
        <v>56</v>
      </c>
      <c r="B66" s="14" t="s">
        <v>95</v>
      </c>
      <c r="C66" s="14" t="s">
        <v>41</v>
      </c>
      <c r="D66" s="14">
        <v>345</v>
      </c>
      <c r="E66" s="14" t="s">
        <v>44</v>
      </c>
      <c r="F66" s="15" t="s">
        <v>96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7">
        <f>SUM(G66:K66)</f>
        <v>0</v>
      </c>
      <c r="M66" s="7">
        <f t="shared" si="1"/>
        <v>345</v>
      </c>
    </row>
    <row r="67" spans="1:13" ht="15" customHeight="1" x14ac:dyDescent="0.2">
      <c r="A67" s="5">
        <v>57</v>
      </c>
      <c r="B67" s="14" t="s">
        <v>97</v>
      </c>
      <c r="C67" s="14" t="s">
        <v>98</v>
      </c>
      <c r="D67" s="14">
        <v>24</v>
      </c>
      <c r="E67" s="5" t="s">
        <v>86</v>
      </c>
      <c r="F67" s="15" t="s">
        <v>103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7">
        <f t="shared" si="0"/>
        <v>0</v>
      </c>
      <c r="M67" s="7">
        <f t="shared" si="1"/>
        <v>24</v>
      </c>
    </row>
    <row r="68" spans="1:13" ht="15" customHeight="1" x14ac:dyDescent="0.2">
      <c r="A68" s="5">
        <v>58</v>
      </c>
      <c r="B68" s="14" t="s">
        <v>97</v>
      </c>
      <c r="C68" s="14" t="s">
        <v>99</v>
      </c>
      <c r="D68" s="14">
        <v>52</v>
      </c>
      <c r="E68" s="14" t="s">
        <v>66</v>
      </c>
      <c r="F68" s="15" t="s">
        <v>103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7">
        <f t="shared" si="0"/>
        <v>0</v>
      </c>
      <c r="M68" s="7">
        <f t="shared" si="1"/>
        <v>52</v>
      </c>
    </row>
    <row r="69" spans="1:13" ht="15" customHeight="1" x14ac:dyDescent="0.2">
      <c r="A69" s="5">
        <v>59</v>
      </c>
      <c r="B69" s="14" t="s">
        <v>97</v>
      </c>
      <c r="C69" s="14" t="s">
        <v>89</v>
      </c>
      <c r="D69" s="14">
        <v>7</v>
      </c>
      <c r="E69" s="5" t="s">
        <v>73</v>
      </c>
      <c r="F69" s="15" t="s">
        <v>103</v>
      </c>
      <c r="G69" s="17">
        <v>0</v>
      </c>
      <c r="H69" s="17">
        <v>0</v>
      </c>
      <c r="I69" s="17">
        <v>0</v>
      </c>
      <c r="J69" s="17">
        <v>0</v>
      </c>
      <c r="K69" s="17">
        <v>0</v>
      </c>
      <c r="L69" s="7">
        <f t="shared" si="0"/>
        <v>0</v>
      </c>
      <c r="M69" s="7">
        <f t="shared" si="1"/>
        <v>7</v>
      </c>
    </row>
    <row r="70" spans="1:13" ht="15" customHeight="1" x14ac:dyDescent="0.2">
      <c r="A70" s="5">
        <v>60</v>
      </c>
      <c r="B70" s="14" t="s">
        <v>97</v>
      </c>
      <c r="C70" s="14" t="s">
        <v>100</v>
      </c>
      <c r="D70" s="14">
        <v>13</v>
      </c>
      <c r="E70" s="14" t="s">
        <v>102</v>
      </c>
      <c r="F70" s="15" t="s">
        <v>103</v>
      </c>
      <c r="G70" s="17">
        <v>0</v>
      </c>
      <c r="H70" s="17">
        <v>0</v>
      </c>
      <c r="I70" s="17">
        <v>0</v>
      </c>
      <c r="J70" s="17">
        <v>0</v>
      </c>
      <c r="K70" s="17">
        <v>0</v>
      </c>
      <c r="L70" s="7">
        <f t="shared" si="0"/>
        <v>0</v>
      </c>
      <c r="M70" s="7">
        <f t="shared" si="1"/>
        <v>13</v>
      </c>
    </row>
    <row r="71" spans="1:13" ht="15" customHeight="1" x14ac:dyDescent="0.2">
      <c r="A71" s="5">
        <v>61</v>
      </c>
      <c r="B71" s="14" t="s">
        <v>97</v>
      </c>
      <c r="C71" s="14" t="s">
        <v>101</v>
      </c>
      <c r="D71" s="14">
        <v>5</v>
      </c>
      <c r="E71" s="5" t="s">
        <v>73</v>
      </c>
      <c r="F71" s="15" t="s">
        <v>103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7">
        <f t="shared" si="0"/>
        <v>0</v>
      </c>
      <c r="M71" s="7">
        <f t="shared" si="1"/>
        <v>5</v>
      </c>
    </row>
    <row r="72" spans="1:13" ht="15" customHeight="1" x14ac:dyDescent="0.2">
      <c r="A72" s="5">
        <v>62</v>
      </c>
      <c r="B72" s="14" t="s">
        <v>12</v>
      </c>
      <c r="C72" s="14" t="s">
        <v>39</v>
      </c>
      <c r="D72" s="14">
        <v>20</v>
      </c>
      <c r="E72" s="14" t="s">
        <v>44</v>
      </c>
      <c r="F72" s="15" t="s">
        <v>105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7">
        <f>SUM(G72:K72)</f>
        <v>0</v>
      </c>
      <c r="M72" s="7">
        <f t="shared" si="1"/>
        <v>20</v>
      </c>
    </row>
    <row r="73" spans="1:13" ht="15" customHeight="1" x14ac:dyDescent="0.2">
      <c r="A73" s="5">
        <v>63</v>
      </c>
      <c r="B73" s="14" t="s">
        <v>12</v>
      </c>
      <c r="C73" s="14" t="s">
        <v>54</v>
      </c>
      <c r="D73" s="14">
        <v>20</v>
      </c>
      <c r="E73" s="5" t="s">
        <v>44</v>
      </c>
      <c r="F73" s="15" t="s">
        <v>105</v>
      </c>
      <c r="G73" s="17">
        <v>0</v>
      </c>
      <c r="H73" s="17">
        <v>0</v>
      </c>
      <c r="I73" s="17">
        <v>0</v>
      </c>
      <c r="J73" s="17">
        <v>0</v>
      </c>
      <c r="K73" s="17">
        <v>0</v>
      </c>
      <c r="L73" s="7">
        <f>SUM(G73:K73)</f>
        <v>0</v>
      </c>
      <c r="M73" s="7">
        <f t="shared" si="1"/>
        <v>20</v>
      </c>
    </row>
    <row r="74" spans="1:13" ht="15" customHeight="1" x14ac:dyDescent="0.2">
      <c r="A74" s="5">
        <v>64</v>
      </c>
      <c r="B74" s="14" t="s">
        <v>12</v>
      </c>
      <c r="C74" s="14" t="s">
        <v>78</v>
      </c>
      <c r="D74" s="14">
        <v>30</v>
      </c>
      <c r="E74" s="14" t="s">
        <v>44</v>
      </c>
      <c r="F74" s="15" t="s">
        <v>105</v>
      </c>
      <c r="G74" s="17">
        <v>0</v>
      </c>
      <c r="H74" s="17">
        <v>0</v>
      </c>
      <c r="I74" s="17">
        <v>0</v>
      </c>
      <c r="J74" s="17">
        <v>0</v>
      </c>
      <c r="K74" s="17">
        <v>0</v>
      </c>
      <c r="L74" s="7">
        <f>SUM(G74:K74)</f>
        <v>0</v>
      </c>
      <c r="M74" s="7">
        <f t="shared" si="1"/>
        <v>30</v>
      </c>
    </row>
    <row r="75" spans="1:13" ht="15" customHeight="1" x14ac:dyDescent="0.2">
      <c r="A75" s="5">
        <v>65</v>
      </c>
      <c r="B75" s="14" t="s">
        <v>12</v>
      </c>
      <c r="C75" s="14" t="s">
        <v>104</v>
      </c>
      <c r="D75" s="14">
        <v>40</v>
      </c>
      <c r="E75" s="5" t="s">
        <v>44</v>
      </c>
      <c r="F75" s="15" t="s">
        <v>105</v>
      </c>
      <c r="G75" s="17">
        <v>0</v>
      </c>
      <c r="H75" s="17">
        <v>0</v>
      </c>
      <c r="I75" s="17">
        <v>0</v>
      </c>
      <c r="J75" s="17">
        <v>0</v>
      </c>
      <c r="K75" s="17">
        <v>0</v>
      </c>
      <c r="L75" s="7">
        <f>SUM(G75:K75)</f>
        <v>0</v>
      </c>
      <c r="M75" s="7">
        <f t="shared" si="1"/>
        <v>40</v>
      </c>
    </row>
    <row r="76" spans="1:13" ht="15" customHeight="1" x14ac:dyDescent="0.2">
      <c r="A76" s="5">
        <v>66</v>
      </c>
      <c r="B76" s="14" t="s">
        <v>75</v>
      </c>
      <c r="C76" s="14" t="s">
        <v>106</v>
      </c>
      <c r="D76" s="14">
        <v>200</v>
      </c>
      <c r="E76" s="14" t="s">
        <v>44</v>
      </c>
      <c r="F76" s="15" t="s">
        <v>109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7">
        <f t="shared" si="0"/>
        <v>0</v>
      </c>
      <c r="M76" s="7">
        <f t="shared" si="1"/>
        <v>200</v>
      </c>
    </row>
    <row r="77" spans="1:13" ht="15" customHeight="1" x14ac:dyDescent="0.2">
      <c r="A77" s="5">
        <v>67</v>
      </c>
      <c r="B77" s="14" t="s">
        <v>75</v>
      </c>
      <c r="C77" s="14" t="s">
        <v>41</v>
      </c>
      <c r="D77" s="14">
        <v>300</v>
      </c>
      <c r="E77" s="5" t="s">
        <v>44</v>
      </c>
      <c r="F77" s="15" t="s">
        <v>109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7">
        <f t="shared" ref="L77:L90" si="2">SUM(G77:K77)</f>
        <v>0</v>
      </c>
      <c r="M77" s="7">
        <f t="shared" ref="M77:M90" si="3">D77-L77</f>
        <v>300</v>
      </c>
    </row>
    <row r="78" spans="1:13" ht="15" customHeight="1" x14ac:dyDescent="0.2">
      <c r="A78" s="5">
        <v>68</v>
      </c>
      <c r="B78" s="14" t="s">
        <v>75</v>
      </c>
      <c r="C78" s="14" t="s">
        <v>107</v>
      </c>
      <c r="D78" s="14">
        <v>200</v>
      </c>
      <c r="E78" s="14" t="s">
        <v>85</v>
      </c>
      <c r="F78" s="15" t="s">
        <v>109</v>
      </c>
      <c r="G78" s="17">
        <v>0</v>
      </c>
      <c r="H78" s="17">
        <v>0</v>
      </c>
      <c r="I78" s="17">
        <v>0</v>
      </c>
      <c r="J78" s="17">
        <v>0</v>
      </c>
      <c r="K78" s="17">
        <v>0</v>
      </c>
      <c r="L78" s="7">
        <f t="shared" si="2"/>
        <v>0</v>
      </c>
      <c r="M78" s="7">
        <f t="shared" si="3"/>
        <v>200</v>
      </c>
    </row>
    <row r="79" spans="1:13" ht="15" customHeight="1" x14ac:dyDescent="0.2">
      <c r="A79" s="5">
        <v>69</v>
      </c>
      <c r="B79" s="14" t="s">
        <v>75</v>
      </c>
      <c r="C79" s="14" t="s">
        <v>80</v>
      </c>
      <c r="D79" s="14">
        <v>10</v>
      </c>
      <c r="E79" s="5" t="s">
        <v>86</v>
      </c>
      <c r="F79" s="15" t="s">
        <v>109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7">
        <f t="shared" si="2"/>
        <v>0</v>
      </c>
      <c r="M79" s="7">
        <f t="shared" si="3"/>
        <v>10</v>
      </c>
    </row>
    <row r="80" spans="1:13" ht="15" customHeight="1" x14ac:dyDescent="0.2">
      <c r="A80" s="5">
        <v>70</v>
      </c>
      <c r="B80" s="14" t="s">
        <v>75</v>
      </c>
      <c r="C80" s="14" t="s">
        <v>81</v>
      </c>
      <c r="D80" s="14">
        <v>25</v>
      </c>
      <c r="E80" s="14" t="s">
        <v>86</v>
      </c>
      <c r="F80" s="15" t="s">
        <v>109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7">
        <f t="shared" si="2"/>
        <v>0</v>
      </c>
      <c r="M80" s="7">
        <f t="shared" si="3"/>
        <v>25</v>
      </c>
    </row>
    <row r="81" spans="1:19" ht="15" customHeight="1" x14ac:dyDescent="0.2">
      <c r="A81" s="5">
        <v>71</v>
      </c>
      <c r="B81" s="14" t="s">
        <v>75</v>
      </c>
      <c r="C81" s="14" t="s">
        <v>108</v>
      </c>
      <c r="D81" s="14">
        <v>300</v>
      </c>
      <c r="E81" s="5" t="s">
        <v>45</v>
      </c>
      <c r="F81" s="15" t="s">
        <v>109</v>
      </c>
      <c r="G81" s="17">
        <v>0</v>
      </c>
      <c r="H81" s="17">
        <v>0</v>
      </c>
      <c r="I81" s="17">
        <v>0</v>
      </c>
      <c r="J81" s="17">
        <v>0</v>
      </c>
      <c r="K81" s="17">
        <v>0</v>
      </c>
      <c r="L81" s="7">
        <f t="shared" si="2"/>
        <v>0</v>
      </c>
      <c r="M81" s="7">
        <f t="shared" si="3"/>
        <v>300</v>
      </c>
    </row>
    <row r="82" spans="1:19" ht="15" customHeight="1" x14ac:dyDescent="0.2">
      <c r="A82" s="5">
        <v>72</v>
      </c>
      <c r="B82" s="14" t="s">
        <v>110</v>
      </c>
      <c r="C82" s="14" t="s">
        <v>41</v>
      </c>
      <c r="D82" s="14">
        <v>100</v>
      </c>
      <c r="E82" s="14" t="s">
        <v>44</v>
      </c>
      <c r="F82" s="13">
        <v>44078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7">
        <f t="shared" si="2"/>
        <v>0</v>
      </c>
      <c r="M82" s="7">
        <f t="shared" si="3"/>
        <v>100</v>
      </c>
    </row>
    <row r="83" spans="1:19" ht="15" customHeight="1" x14ac:dyDescent="0.2">
      <c r="A83" s="5">
        <v>73</v>
      </c>
      <c r="B83" s="14" t="s">
        <v>12</v>
      </c>
      <c r="C83" s="14" t="s">
        <v>111</v>
      </c>
      <c r="D83" s="14">
        <v>3000</v>
      </c>
      <c r="E83" s="5" t="s">
        <v>48</v>
      </c>
      <c r="F83" s="15" t="s">
        <v>113</v>
      </c>
      <c r="G83" s="17">
        <v>0</v>
      </c>
      <c r="H83" s="17">
        <v>0</v>
      </c>
      <c r="I83" s="17">
        <v>0</v>
      </c>
      <c r="J83" s="17">
        <v>0</v>
      </c>
      <c r="K83" s="17">
        <v>0</v>
      </c>
      <c r="L83" s="7">
        <f t="shared" si="2"/>
        <v>0</v>
      </c>
      <c r="M83" s="7">
        <f t="shared" si="3"/>
        <v>3000</v>
      </c>
    </row>
    <row r="84" spans="1:19" ht="15" customHeight="1" x14ac:dyDescent="0.2">
      <c r="A84" s="5">
        <v>74</v>
      </c>
      <c r="B84" s="14" t="s">
        <v>12</v>
      </c>
      <c r="C84" s="14" t="s">
        <v>112</v>
      </c>
      <c r="D84" s="14">
        <v>7000</v>
      </c>
      <c r="E84" s="14" t="s">
        <v>48</v>
      </c>
      <c r="F84" s="15" t="s">
        <v>113</v>
      </c>
      <c r="G84" s="17">
        <v>0</v>
      </c>
      <c r="H84" s="17">
        <v>0</v>
      </c>
      <c r="I84" s="17">
        <v>0</v>
      </c>
      <c r="J84" s="17">
        <v>0</v>
      </c>
      <c r="K84" s="17">
        <v>0</v>
      </c>
      <c r="L84" s="7">
        <f t="shared" si="2"/>
        <v>0</v>
      </c>
      <c r="M84" s="7">
        <f t="shared" si="3"/>
        <v>7000</v>
      </c>
    </row>
    <row r="85" spans="1:19" ht="15" customHeight="1" x14ac:dyDescent="0.2">
      <c r="A85" s="5">
        <v>75</v>
      </c>
      <c r="B85" s="14" t="s">
        <v>114</v>
      </c>
      <c r="C85" s="14" t="s">
        <v>31</v>
      </c>
      <c r="D85" s="14">
        <v>35</v>
      </c>
      <c r="E85" s="5" t="s">
        <v>13</v>
      </c>
      <c r="F85" s="13">
        <v>44136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7">
        <f t="shared" si="2"/>
        <v>0</v>
      </c>
      <c r="M85" s="7">
        <f t="shared" si="3"/>
        <v>35</v>
      </c>
    </row>
    <row r="86" spans="1:19" ht="15" customHeight="1" x14ac:dyDescent="0.2">
      <c r="A86" s="5">
        <v>76</v>
      </c>
      <c r="B86" s="14" t="s">
        <v>115</v>
      </c>
      <c r="C86" s="14" t="s">
        <v>106</v>
      </c>
      <c r="D86" s="14">
        <v>15</v>
      </c>
      <c r="E86" s="14" t="s">
        <v>36</v>
      </c>
      <c r="F86" s="13">
        <v>44160</v>
      </c>
      <c r="G86" s="17">
        <v>0</v>
      </c>
      <c r="H86" s="17">
        <v>0</v>
      </c>
      <c r="I86" s="17">
        <v>0</v>
      </c>
      <c r="J86" s="17">
        <v>0</v>
      </c>
      <c r="K86" s="17">
        <v>0</v>
      </c>
      <c r="L86" s="7">
        <f t="shared" si="2"/>
        <v>0</v>
      </c>
      <c r="M86" s="7">
        <f t="shared" si="3"/>
        <v>15</v>
      </c>
    </row>
    <row r="87" spans="1:19" ht="15" customHeight="1" x14ac:dyDescent="0.2">
      <c r="A87" s="5">
        <v>77</v>
      </c>
      <c r="B87" s="14" t="s">
        <v>115</v>
      </c>
      <c r="C87" s="14" t="s">
        <v>79</v>
      </c>
      <c r="D87" s="14">
        <v>5</v>
      </c>
      <c r="E87" s="5" t="s">
        <v>33</v>
      </c>
      <c r="F87" s="13">
        <v>44160</v>
      </c>
      <c r="G87" s="17">
        <v>0</v>
      </c>
      <c r="H87" s="17">
        <v>0</v>
      </c>
      <c r="I87" s="17">
        <v>0</v>
      </c>
      <c r="J87" s="17">
        <v>0</v>
      </c>
      <c r="K87" s="17">
        <v>0</v>
      </c>
      <c r="L87" s="7">
        <f t="shared" si="2"/>
        <v>0</v>
      </c>
      <c r="M87" s="7">
        <f t="shared" si="3"/>
        <v>5</v>
      </c>
    </row>
    <row r="88" spans="1:19" ht="15" customHeight="1" x14ac:dyDescent="0.2">
      <c r="A88" s="5">
        <v>78</v>
      </c>
      <c r="B88" s="14" t="s">
        <v>115</v>
      </c>
      <c r="C88" s="14" t="s">
        <v>81</v>
      </c>
      <c r="D88" s="14">
        <v>48</v>
      </c>
      <c r="E88" s="14" t="s">
        <v>26</v>
      </c>
      <c r="F88" s="13">
        <v>44160</v>
      </c>
      <c r="G88" s="17">
        <v>0</v>
      </c>
      <c r="H88" s="17">
        <v>0</v>
      </c>
      <c r="I88" s="17">
        <v>0</v>
      </c>
      <c r="J88" s="17">
        <v>0</v>
      </c>
      <c r="K88" s="17">
        <v>0</v>
      </c>
      <c r="L88" s="7">
        <f t="shared" si="2"/>
        <v>0</v>
      </c>
      <c r="M88" s="7">
        <f t="shared" si="3"/>
        <v>48</v>
      </c>
    </row>
    <row r="89" spans="1:19" ht="15" customHeight="1" x14ac:dyDescent="0.2">
      <c r="A89" s="5">
        <v>79</v>
      </c>
      <c r="B89" s="14" t="s">
        <v>115</v>
      </c>
      <c r="C89" s="14" t="s">
        <v>116</v>
      </c>
      <c r="D89" s="14">
        <v>100</v>
      </c>
      <c r="E89" s="5" t="s">
        <v>13</v>
      </c>
      <c r="F89" s="13">
        <v>44160</v>
      </c>
      <c r="G89" s="17">
        <v>0</v>
      </c>
      <c r="H89" s="17">
        <v>0</v>
      </c>
      <c r="I89" s="17">
        <v>0</v>
      </c>
      <c r="J89" s="17">
        <v>0</v>
      </c>
      <c r="K89" s="17">
        <v>0</v>
      </c>
      <c r="L89" s="7">
        <f t="shared" si="2"/>
        <v>0</v>
      </c>
      <c r="M89" s="7">
        <f t="shared" si="3"/>
        <v>100</v>
      </c>
    </row>
    <row r="90" spans="1:19" ht="15" customHeight="1" x14ac:dyDescent="0.2">
      <c r="A90" s="8">
        <v>80</v>
      </c>
      <c r="B90" s="16" t="s">
        <v>115</v>
      </c>
      <c r="C90" s="16" t="s">
        <v>88</v>
      </c>
      <c r="D90" s="16">
        <v>20</v>
      </c>
      <c r="E90" s="16" t="s">
        <v>117</v>
      </c>
      <c r="F90" s="12">
        <v>44160</v>
      </c>
      <c r="G90" s="18">
        <v>0</v>
      </c>
      <c r="H90" s="18">
        <v>0</v>
      </c>
      <c r="I90" s="18">
        <v>0</v>
      </c>
      <c r="J90" s="18">
        <v>0</v>
      </c>
      <c r="K90" s="18">
        <v>0</v>
      </c>
      <c r="L90" s="9">
        <f t="shared" si="2"/>
        <v>0</v>
      </c>
      <c r="M90" s="9">
        <f t="shared" si="3"/>
        <v>20</v>
      </c>
    </row>
    <row r="92" spans="1:19" ht="15" x14ac:dyDescent="0.25">
      <c r="A92" s="21"/>
      <c r="B92" s="21"/>
      <c r="C92" s="21"/>
      <c r="D92" s="21"/>
      <c r="E92" s="21"/>
      <c r="F92" s="21"/>
      <c r="G92" s="21"/>
      <c r="H92" s="21"/>
      <c r="I92" s="21"/>
      <c r="K92" s="22" t="s">
        <v>136</v>
      </c>
      <c r="L92" s="21"/>
      <c r="M92" s="21"/>
      <c r="N92"/>
      <c r="O92"/>
      <c r="Q92" s="23"/>
      <c r="R92" s="23"/>
      <c r="S92" s="21"/>
    </row>
    <row r="93" spans="1:19" ht="15" x14ac:dyDescent="0.25">
      <c r="A93" s="21"/>
      <c r="B93" s="32" t="s">
        <v>126</v>
      </c>
      <c r="C93" s="32"/>
      <c r="E93" s="21"/>
      <c r="F93" s="21"/>
      <c r="G93" s="21"/>
      <c r="H93" s="21"/>
      <c r="I93" s="21"/>
      <c r="K93" s="22"/>
      <c r="L93" s="21"/>
      <c r="M93" s="21"/>
      <c r="N93"/>
      <c r="O93"/>
      <c r="Q93" s="23"/>
      <c r="R93" s="23"/>
      <c r="S93" s="21"/>
    </row>
    <row r="94" spans="1:19" ht="15" x14ac:dyDescent="0.25">
      <c r="A94" s="21"/>
      <c r="B94" s="22"/>
      <c r="E94" s="21"/>
      <c r="F94" s="21"/>
      <c r="G94" s="21"/>
      <c r="H94" s="21"/>
      <c r="I94" s="21"/>
      <c r="K94" s="22" t="s">
        <v>127</v>
      </c>
      <c r="L94" s="21"/>
      <c r="M94" s="21"/>
      <c r="N94"/>
      <c r="O94"/>
      <c r="Q94" s="22"/>
      <c r="R94" s="22"/>
      <c r="S94" s="21"/>
    </row>
    <row r="95" spans="1:19" ht="15" x14ac:dyDescent="0.25">
      <c r="A95" s="24"/>
      <c r="B95" s="32" t="s">
        <v>128</v>
      </c>
      <c r="C95" s="32"/>
      <c r="E95" s="21"/>
      <c r="F95" s="21"/>
      <c r="G95" s="21" t="s">
        <v>129</v>
      </c>
      <c r="H95" s="21"/>
      <c r="I95" s="21"/>
      <c r="K95" s="22"/>
      <c r="L95" s="21"/>
      <c r="M95" s="21"/>
      <c r="N95"/>
      <c r="O95"/>
      <c r="Q95" s="22"/>
      <c r="R95" s="22"/>
      <c r="S95" s="21"/>
    </row>
    <row r="96" spans="1:19" ht="15" x14ac:dyDescent="0.25">
      <c r="A96" s="24"/>
      <c r="B96" s="32" t="s">
        <v>130</v>
      </c>
      <c r="C96" s="32"/>
      <c r="E96" s="21"/>
      <c r="F96" s="21"/>
      <c r="G96" s="21"/>
      <c r="H96" s="21"/>
      <c r="I96" s="21"/>
      <c r="K96" s="22"/>
      <c r="L96" s="21"/>
      <c r="M96" s="21"/>
      <c r="N96"/>
      <c r="O96"/>
      <c r="Q96" s="22"/>
      <c r="R96" s="22"/>
      <c r="S96" s="21"/>
    </row>
    <row r="97" spans="1:19" ht="15" x14ac:dyDescent="0.25">
      <c r="A97" s="24"/>
      <c r="B97" s="32" t="s">
        <v>131</v>
      </c>
      <c r="C97" s="32"/>
      <c r="E97" s="21"/>
      <c r="F97" s="21"/>
      <c r="G97" s="21"/>
      <c r="H97" s="21"/>
      <c r="I97" s="21"/>
      <c r="K97" s="22"/>
      <c r="L97" s="21"/>
      <c r="M97" s="21"/>
      <c r="N97"/>
      <c r="O97"/>
      <c r="Q97" s="22"/>
      <c r="R97" s="22"/>
      <c r="S97" s="21"/>
    </row>
    <row r="98" spans="1:19" ht="15" x14ac:dyDescent="0.25">
      <c r="A98" s="24"/>
      <c r="B98" s="22"/>
      <c r="E98" s="21"/>
      <c r="F98" s="21"/>
      <c r="G98" s="21"/>
      <c r="H98" s="21"/>
      <c r="I98" s="21"/>
      <c r="K98" s="22"/>
      <c r="L98" s="21"/>
      <c r="M98" s="21"/>
      <c r="N98"/>
      <c r="O98"/>
      <c r="Q98" s="22"/>
      <c r="R98" s="22"/>
      <c r="S98" s="21"/>
    </row>
    <row r="99" spans="1:19" ht="15" x14ac:dyDescent="0.25">
      <c r="A99" s="24"/>
      <c r="B99" s="21"/>
      <c r="E99" s="21"/>
      <c r="F99" s="21"/>
      <c r="G99" s="21"/>
      <c r="H99" s="21"/>
      <c r="I99" s="21"/>
      <c r="K99" s="25" t="s">
        <v>132</v>
      </c>
      <c r="L99" s="21"/>
      <c r="M99" s="21"/>
      <c r="N99"/>
      <c r="O99"/>
      <c r="Q99" s="25"/>
      <c r="R99" s="25"/>
      <c r="S99" s="21"/>
    </row>
    <row r="100" spans="1:19" ht="15" x14ac:dyDescent="0.25">
      <c r="A100" s="24"/>
      <c r="B100" s="21"/>
      <c r="E100" s="21"/>
      <c r="F100" s="21"/>
      <c r="G100" s="21"/>
      <c r="H100" s="21"/>
      <c r="I100" s="21"/>
      <c r="K100" s="22" t="s">
        <v>133</v>
      </c>
      <c r="L100" s="21"/>
      <c r="M100" s="21"/>
      <c r="N100"/>
      <c r="O100"/>
      <c r="Q100" s="25"/>
      <c r="R100" s="25"/>
      <c r="S100" s="21"/>
    </row>
    <row r="101" spans="1:19" ht="15" x14ac:dyDescent="0.25">
      <c r="A101" s="24"/>
      <c r="B101" s="21"/>
      <c r="E101" s="21"/>
      <c r="F101" s="21"/>
      <c r="G101" s="21"/>
      <c r="H101" s="21"/>
      <c r="I101" s="21"/>
      <c r="J101" s="21"/>
      <c r="K101" s="21"/>
      <c r="L101" s="21"/>
      <c r="M101" s="21"/>
      <c r="N101"/>
      <c r="O101"/>
      <c r="P101"/>
      <c r="Q101" s="22"/>
      <c r="R101" s="22"/>
      <c r="S101" s="21"/>
    </row>
    <row r="102" spans="1:19" ht="15" x14ac:dyDescent="0.25">
      <c r="A102" s="24"/>
      <c r="B102" s="33" t="s">
        <v>134</v>
      </c>
      <c r="C102" s="33"/>
      <c r="E102" s="21"/>
      <c r="F102" s="21"/>
      <c r="G102" s="21"/>
      <c r="H102" s="21"/>
      <c r="I102" s="21"/>
      <c r="J102" s="21"/>
      <c r="K102" s="26"/>
      <c r="L102" s="21"/>
      <c r="M102" s="21"/>
      <c r="N102"/>
      <c r="O102"/>
      <c r="P102"/>
      <c r="Q102" s="26"/>
      <c r="R102" s="21"/>
      <c r="S102" s="21"/>
    </row>
    <row r="103" spans="1:19" ht="15" x14ac:dyDescent="0.25">
      <c r="A103" s="21"/>
      <c r="B103" s="32" t="s">
        <v>135</v>
      </c>
      <c r="C103" s="32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/>
      <c r="Q103" s="21"/>
      <c r="R103" s="21"/>
      <c r="S103" s="21"/>
    </row>
  </sheetData>
  <mergeCells count="20">
    <mergeCell ref="A1:M1"/>
    <mergeCell ref="A2:M2"/>
    <mergeCell ref="A3:M3"/>
    <mergeCell ref="A4:M4"/>
    <mergeCell ref="A6:A8"/>
    <mergeCell ref="B6:B8"/>
    <mergeCell ref="C6:C8"/>
    <mergeCell ref="D6:E6"/>
    <mergeCell ref="F6:F8"/>
    <mergeCell ref="G6:K6"/>
    <mergeCell ref="L6:L8"/>
    <mergeCell ref="M6:M8"/>
    <mergeCell ref="D7:D8"/>
    <mergeCell ref="E7:E8"/>
    <mergeCell ref="B96:C96"/>
    <mergeCell ref="B97:C97"/>
    <mergeCell ref="B102:C102"/>
    <mergeCell ref="B103:C103"/>
    <mergeCell ref="B93:C93"/>
    <mergeCell ref="B95:C95"/>
  </mergeCells>
  <printOptions horizontalCentered="1"/>
  <pageMargins left="0.39370078740157483" right="0.39370078740157483" top="0.59055118110236227" bottom="0.59055118110236227" header="0.31496062992125984" footer="0.31496062992125984"/>
  <pageSetup paperSize="256" scale="77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3"/>
  <sheetViews>
    <sheetView tabSelected="1" topLeftCell="C1" zoomScaleNormal="100" workbookViewId="0">
      <selection activeCell="M11" sqref="M11"/>
    </sheetView>
  </sheetViews>
  <sheetFormatPr defaultRowHeight="15" x14ac:dyDescent="0.25"/>
  <cols>
    <col min="1" max="1" width="3" customWidth="1"/>
    <col min="2" max="2" width="37.28515625" customWidth="1"/>
    <col min="3" max="3" width="33.140625" customWidth="1"/>
    <col min="4" max="4" width="9.5703125" customWidth="1"/>
    <col min="5" max="5" width="8.5703125" customWidth="1"/>
    <col min="6" max="6" width="17.7109375" customWidth="1"/>
    <col min="7" max="7" width="8.7109375" customWidth="1"/>
    <col min="8" max="8" width="10.42578125" customWidth="1"/>
    <col min="9" max="9" width="8.7109375" customWidth="1"/>
    <col min="10" max="10" width="9.7109375" customWidth="1"/>
    <col min="11" max="11" width="9.5703125" customWidth="1"/>
    <col min="12" max="12" width="9.28515625" customWidth="1"/>
    <col min="14" max="14" width="20.5703125" customWidth="1"/>
  </cols>
  <sheetData>
    <row r="1" spans="1:14" x14ac:dyDescent="0.25">
      <c r="A1" s="34" t="s">
        <v>137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4" x14ac:dyDescent="0.25">
      <c r="A2" s="34" t="s">
        <v>139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4" x14ac:dyDescent="0.25">
      <c r="A3" s="34" t="s">
        <v>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14" x14ac:dyDescent="0.25">
      <c r="A4" s="34" t="s">
        <v>118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</row>
    <row r="5" spans="1:14" x14ac:dyDescent="0.25">
      <c r="A5" s="1"/>
      <c r="B5" s="1"/>
      <c r="C5" s="1"/>
      <c r="D5" s="1"/>
      <c r="E5" s="1"/>
      <c r="F5" s="10"/>
      <c r="G5" s="1"/>
      <c r="H5" s="1"/>
      <c r="I5" s="1"/>
      <c r="J5" s="1"/>
      <c r="K5" s="1"/>
      <c r="L5" s="1"/>
      <c r="M5" s="1"/>
    </row>
    <row r="6" spans="1:14" x14ac:dyDescent="0.25">
      <c r="A6" s="35" t="s">
        <v>17</v>
      </c>
      <c r="B6" s="36" t="s">
        <v>1</v>
      </c>
      <c r="C6" s="36" t="s">
        <v>16</v>
      </c>
      <c r="D6" s="35" t="s">
        <v>2</v>
      </c>
      <c r="E6" s="35"/>
      <c r="F6" s="43" t="s">
        <v>3</v>
      </c>
      <c r="G6" s="39" t="s">
        <v>4</v>
      </c>
      <c r="H6" s="39"/>
      <c r="I6" s="39"/>
      <c r="J6" s="39"/>
      <c r="K6" s="39"/>
      <c r="L6" s="40" t="s">
        <v>5</v>
      </c>
      <c r="M6" s="40" t="s">
        <v>6</v>
      </c>
      <c r="N6" s="42" t="s">
        <v>140</v>
      </c>
    </row>
    <row r="7" spans="1:14" x14ac:dyDescent="0.25">
      <c r="A7" s="35"/>
      <c r="B7" s="36"/>
      <c r="C7" s="36"/>
      <c r="D7" s="41" t="s">
        <v>7</v>
      </c>
      <c r="E7" s="35" t="s">
        <v>8</v>
      </c>
      <c r="F7" s="43"/>
      <c r="G7" s="3" t="s">
        <v>121</v>
      </c>
      <c r="H7" s="3" t="s">
        <v>122</v>
      </c>
      <c r="I7" s="3" t="s">
        <v>123</v>
      </c>
      <c r="J7" s="3" t="s">
        <v>124</v>
      </c>
      <c r="K7" s="3" t="s">
        <v>125</v>
      </c>
      <c r="L7" s="40"/>
      <c r="M7" s="40"/>
      <c r="N7" s="42"/>
    </row>
    <row r="8" spans="1:14" ht="10.5" customHeight="1" x14ac:dyDescent="0.25">
      <c r="A8" s="35"/>
      <c r="B8" s="36"/>
      <c r="C8" s="36"/>
      <c r="D8" s="41"/>
      <c r="E8" s="35"/>
      <c r="F8" s="43"/>
      <c r="G8" s="27" t="s">
        <v>2</v>
      </c>
      <c r="H8" s="27" t="s">
        <v>2</v>
      </c>
      <c r="I8" s="27" t="s">
        <v>2</v>
      </c>
      <c r="J8" s="27" t="s">
        <v>2</v>
      </c>
      <c r="K8" s="27" t="s">
        <v>2</v>
      </c>
      <c r="L8" s="40"/>
      <c r="M8" s="40"/>
      <c r="N8" s="42"/>
    </row>
    <row r="9" spans="1:14" x14ac:dyDescent="0.25">
      <c r="A9" s="4">
        <v>1</v>
      </c>
      <c r="B9" s="4">
        <v>2</v>
      </c>
      <c r="C9" s="4">
        <v>3</v>
      </c>
      <c r="D9" s="4">
        <v>4</v>
      </c>
      <c r="E9" s="4">
        <v>5</v>
      </c>
      <c r="F9" s="30">
        <v>6</v>
      </c>
      <c r="G9" s="4">
        <v>7</v>
      </c>
      <c r="H9" s="4">
        <v>8</v>
      </c>
      <c r="I9" s="4">
        <v>9</v>
      </c>
      <c r="J9" s="4">
        <v>10</v>
      </c>
      <c r="K9" s="4">
        <v>11</v>
      </c>
      <c r="L9" s="4">
        <v>12</v>
      </c>
      <c r="M9" s="4">
        <v>13</v>
      </c>
      <c r="N9" s="31"/>
    </row>
    <row r="10" spans="1:14" ht="15" customHeight="1" x14ac:dyDescent="0.25">
      <c r="A10" s="5"/>
      <c r="B10" s="5"/>
      <c r="C10" s="5"/>
      <c r="D10" s="5"/>
      <c r="E10" s="5"/>
      <c r="F10" s="13"/>
      <c r="G10" s="5"/>
      <c r="H10" s="5"/>
      <c r="I10" s="5"/>
      <c r="J10" s="5"/>
      <c r="K10" s="5"/>
      <c r="L10" s="5"/>
      <c r="M10" s="5"/>
      <c r="N10" s="28"/>
    </row>
    <row r="11" spans="1:14" ht="15" customHeight="1" x14ac:dyDescent="0.25">
      <c r="A11" s="5">
        <v>1</v>
      </c>
      <c r="B11" s="5" t="s">
        <v>18</v>
      </c>
      <c r="C11" s="5" t="s">
        <v>21</v>
      </c>
      <c r="D11" s="5">
        <v>9000</v>
      </c>
      <c r="E11" s="5" t="s">
        <v>20</v>
      </c>
      <c r="F11" s="13" t="s">
        <v>24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7">
        <f>SUM(G11:K11)+Sheet1!L11</f>
        <v>0</v>
      </c>
      <c r="M11" s="7">
        <f>D11-L11</f>
        <v>9000</v>
      </c>
      <c r="N11" s="28"/>
    </row>
    <row r="12" spans="1:14" ht="15" customHeight="1" x14ac:dyDescent="0.25">
      <c r="A12" s="5">
        <v>2</v>
      </c>
      <c r="B12" s="5" t="s">
        <v>22</v>
      </c>
      <c r="C12" s="5" t="s">
        <v>23</v>
      </c>
      <c r="D12" s="5">
        <v>4800</v>
      </c>
      <c r="E12" s="5" t="s">
        <v>20</v>
      </c>
      <c r="F12" s="13">
        <v>43923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7">
        <f>SUM(G12:K12)+Sheet1!L12</f>
        <v>0</v>
      </c>
      <c r="M12" s="7">
        <f>D12-L12</f>
        <v>4800</v>
      </c>
      <c r="N12" s="28"/>
    </row>
    <row r="13" spans="1:14" ht="15" customHeight="1" x14ac:dyDescent="0.25">
      <c r="A13" s="5">
        <v>3</v>
      </c>
      <c r="B13" s="5" t="s">
        <v>22</v>
      </c>
      <c r="C13" s="5" t="s">
        <v>25</v>
      </c>
      <c r="D13" s="14">
        <v>1</v>
      </c>
      <c r="E13" s="5" t="s">
        <v>26</v>
      </c>
      <c r="F13" s="13">
        <v>43923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7">
        <f>SUM(G13:K13)+Sheet1!L13</f>
        <v>0</v>
      </c>
      <c r="M13" s="7">
        <f t="shared" ref="M13:M76" si="0">D13-L13</f>
        <v>1</v>
      </c>
      <c r="N13" s="28"/>
    </row>
    <row r="14" spans="1:14" ht="15" customHeight="1" x14ac:dyDescent="0.25">
      <c r="A14" s="5">
        <v>4</v>
      </c>
      <c r="B14" s="14" t="s">
        <v>27</v>
      </c>
      <c r="C14" s="14" t="s">
        <v>28</v>
      </c>
      <c r="D14" s="14">
        <v>108000</v>
      </c>
      <c r="E14" s="14" t="s">
        <v>20</v>
      </c>
      <c r="F14" s="15" t="s">
        <v>29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7">
        <f>SUM(G14:K14)+Sheet1!L14</f>
        <v>78750</v>
      </c>
      <c r="M14" s="7">
        <f t="shared" si="0"/>
        <v>29250</v>
      </c>
      <c r="N14" s="28"/>
    </row>
    <row r="15" spans="1:14" ht="15" customHeight="1" x14ac:dyDescent="0.25">
      <c r="A15" s="5">
        <v>5</v>
      </c>
      <c r="B15" s="14" t="s">
        <v>30</v>
      </c>
      <c r="C15" s="14" t="s">
        <v>31</v>
      </c>
      <c r="D15" s="5">
        <v>100</v>
      </c>
      <c r="E15" s="5" t="s">
        <v>13</v>
      </c>
      <c r="F15" s="13">
        <v>43923</v>
      </c>
      <c r="G15" s="17">
        <v>1</v>
      </c>
      <c r="H15" s="17">
        <v>17</v>
      </c>
      <c r="I15" s="17">
        <v>16</v>
      </c>
      <c r="J15" s="17">
        <v>30</v>
      </c>
      <c r="K15" s="17">
        <v>0</v>
      </c>
      <c r="L15" s="7">
        <f>SUM(G15:K15)+Sheet1!L15</f>
        <v>100</v>
      </c>
      <c r="M15" s="7">
        <f t="shared" si="0"/>
        <v>0</v>
      </c>
      <c r="N15" s="28"/>
    </row>
    <row r="16" spans="1:14" ht="15" customHeight="1" x14ac:dyDescent="0.25">
      <c r="A16" s="5">
        <v>6</v>
      </c>
      <c r="B16" s="14" t="s">
        <v>30</v>
      </c>
      <c r="C16" s="14" t="s">
        <v>19</v>
      </c>
      <c r="D16" s="14">
        <v>150000</v>
      </c>
      <c r="E16" s="14" t="s">
        <v>20</v>
      </c>
      <c r="F16" s="13">
        <v>43923</v>
      </c>
      <c r="G16" s="17">
        <v>4000</v>
      </c>
      <c r="H16" s="17">
        <v>4000</v>
      </c>
      <c r="I16" s="17">
        <v>5000</v>
      </c>
      <c r="J16" s="17">
        <v>5000</v>
      </c>
      <c r="K16" s="17">
        <v>5000</v>
      </c>
      <c r="L16" s="7">
        <f>SUM(G16:K16)+Sheet1!L16</f>
        <v>37000</v>
      </c>
      <c r="M16" s="7">
        <f t="shared" si="0"/>
        <v>113000</v>
      </c>
      <c r="N16" s="28"/>
    </row>
    <row r="17" spans="1:14" ht="15" customHeight="1" x14ac:dyDescent="0.25">
      <c r="A17" s="5">
        <v>7</v>
      </c>
      <c r="B17" s="14" t="s">
        <v>30</v>
      </c>
      <c r="C17" s="14" t="s">
        <v>32</v>
      </c>
      <c r="D17" s="14">
        <v>200</v>
      </c>
      <c r="E17" s="5" t="s">
        <v>33</v>
      </c>
      <c r="F17" s="13">
        <v>43923</v>
      </c>
      <c r="G17" s="17">
        <v>0</v>
      </c>
      <c r="H17" s="17">
        <v>5</v>
      </c>
      <c r="I17" s="17">
        <v>16</v>
      </c>
      <c r="J17" s="17">
        <v>38</v>
      </c>
      <c r="K17" s="17">
        <v>37</v>
      </c>
      <c r="L17" s="7">
        <f>SUM(G17:K17)+Sheet1!L17</f>
        <v>137</v>
      </c>
      <c r="M17" s="7">
        <f t="shared" si="0"/>
        <v>63</v>
      </c>
      <c r="N17" s="28"/>
    </row>
    <row r="18" spans="1:14" ht="15" customHeight="1" x14ac:dyDescent="0.25">
      <c r="A18" s="5">
        <v>8</v>
      </c>
      <c r="B18" s="14" t="s">
        <v>34</v>
      </c>
      <c r="C18" s="14" t="s">
        <v>35</v>
      </c>
      <c r="D18" s="14">
        <v>35</v>
      </c>
      <c r="E18" s="14" t="s">
        <v>36</v>
      </c>
      <c r="F18" s="13">
        <v>43930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7">
        <f>SUM(G18:K18)+Sheet1!L18</f>
        <v>35</v>
      </c>
      <c r="M18" s="7">
        <f t="shared" si="0"/>
        <v>0</v>
      </c>
      <c r="N18" s="28"/>
    </row>
    <row r="19" spans="1:14" ht="15" customHeight="1" x14ac:dyDescent="0.25">
      <c r="A19" s="5">
        <v>9</v>
      </c>
      <c r="B19" s="14" t="s">
        <v>37</v>
      </c>
      <c r="C19" s="14" t="s">
        <v>38</v>
      </c>
      <c r="D19" s="14">
        <v>2</v>
      </c>
      <c r="E19" s="5" t="s">
        <v>44</v>
      </c>
      <c r="F19" s="13">
        <v>43936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7">
        <f>SUM(G19:K19)+Sheet1!L19</f>
        <v>0</v>
      </c>
      <c r="M19" s="7">
        <f t="shared" si="0"/>
        <v>2</v>
      </c>
      <c r="N19" s="28"/>
    </row>
    <row r="20" spans="1:14" ht="15" customHeight="1" x14ac:dyDescent="0.25">
      <c r="A20" s="5">
        <v>10</v>
      </c>
      <c r="B20" s="14" t="s">
        <v>37</v>
      </c>
      <c r="C20" s="14" t="s">
        <v>39</v>
      </c>
      <c r="D20" s="14">
        <v>30</v>
      </c>
      <c r="E20" s="14" t="s">
        <v>44</v>
      </c>
      <c r="F20" s="13">
        <v>43936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7">
        <f>SUM(G20:K20)+Sheet1!L20</f>
        <v>30</v>
      </c>
      <c r="M20" s="7">
        <f t="shared" si="0"/>
        <v>0</v>
      </c>
      <c r="N20" s="28"/>
    </row>
    <row r="21" spans="1:14" ht="15" customHeight="1" x14ac:dyDescent="0.25">
      <c r="A21" s="5">
        <v>11</v>
      </c>
      <c r="B21" s="14" t="s">
        <v>37</v>
      </c>
      <c r="C21" s="14" t="s">
        <v>40</v>
      </c>
      <c r="D21" s="14">
        <v>30</v>
      </c>
      <c r="E21" s="5" t="s">
        <v>45</v>
      </c>
      <c r="F21" s="13">
        <v>43936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7">
        <f>SUM(G21:K21)+Sheet1!L21</f>
        <v>30</v>
      </c>
      <c r="M21" s="7">
        <f t="shared" si="0"/>
        <v>0</v>
      </c>
      <c r="N21" s="28"/>
    </row>
    <row r="22" spans="1:14" ht="15" customHeight="1" x14ac:dyDescent="0.25">
      <c r="A22" s="5">
        <v>12</v>
      </c>
      <c r="B22" s="14" t="s">
        <v>37</v>
      </c>
      <c r="C22" s="14" t="s">
        <v>41</v>
      </c>
      <c r="D22" s="14">
        <v>250</v>
      </c>
      <c r="E22" s="14" t="s">
        <v>44</v>
      </c>
      <c r="F22" s="13">
        <v>43936</v>
      </c>
      <c r="G22" s="17">
        <v>0</v>
      </c>
      <c r="H22" s="17">
        <v>134</v>
      </c>
      <c r="I22" s="17">
        <v>0</v>
      </c>
      <c r="J22" s="17">
        <v>0</v>
      </c>
      <c r="K22" s="17">
        <v>0</v>
      </c>
      <c r="L22" s="7">
        <f>SUM(G22:K22)+Sheet1!L22</f>
        <v>250</v>
      </c>
      <c r="M22" s="7">
        <f t="shared" si="0"/>
        <v>0</v>
      </c>
      <c r="N22" s="28"/>
    </row>
    <row r="23" spans="1:14" ht="15" customHeight="1" x14ac:dyDescent="0.25">
      <c r="A23" s="5">
        <v>13</v>
      </c>
      <c r="B23" s="14" t="s">
        <v>37</v>
      </c>
      <c r="C23" s="14" t="s">
        <v>42</v>
      </c>
      <c r="D23" s="14">
        <v>30</v>
      </c>
      <c r="E23" s="5" t="s">
        <v>44</v>
      </c>
      <c r="F23" s="13">
        <v>43936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7">
        <f>SUM(G23:K23)+Sheet1!L23</f>
        <v>13</v>
      </c>
      <c r="M23" s="7">
        <f t="shared" si="0"/>
        <v>17</v>
      </c>
      <c r="N23" s="28"/>
    </row>
    <row r="24" spans="1:14" ht="15" customHeight="1" x14ac:dyDescent="0.25">
      <c r="A24" s="5">
        <v>14</v>
      </c>
      <c r="B24" s="14" t="s">
        <v>37</v>
      </c>
      <c r="C24" s="14" t="s">
        <v>43</v>
      </c>
      <c r="D24" s="14">
        <v>30</v>
      </c>
      <c r="E24" s="14" t="s">
        <v>44</v>
      </c>
      <c r="F24" s="13">
        <v>43936</v>
      </c>
      <c r="G24" s="17">
        <v>0</v>
      </c>
      <c r="H24" s="17">
        <v>0</v>
      </c>
      <c r="I24" s="17">
        <v>0</v>
      </c>
      <c r="J24" s="17">
        <v>1</v>
      </c>
      <c r="K24" s="17">
        <v>0</v>
      </c>
      <c r="L24" s="7">
        <f>SUM(G24:K24)+Sheet1!L24</f>
        <v>30</v>
      </c>
      <c r="M24" s="7">
        <f t="shared" si="0"/>
        <v>0</v>
      </c>
      <c r="N24" s="28"/>
    </row>
    <row r="25" spans="1:14" ht="15" customHeight="1" x14ac:dyDescent="0.25">
      <c r="A25" s="5">
        <v>15</v>
      </c>
      <c r="B25" s="14" t="s">
        <v>46</v>
      </c>
      <c r="C25" s="14" t="s">
        <v>47</v>
      </c>
      <c r="D25" s="14">
        <v>100</v>
      </c>
      <c r="E25" s="5" t="s">
        <v>36</v>
      </c>
      <c r="F25" s="13">
        <v>43936</v>
      </c>
      <c r="G25" s="17">
        <v>64</v>
      </c>
      <c r="H25" s="17">
        <v>36</v>
      </c>
      <c r="I25" s="17">
        <v>0</v>
      </c>
      <c r="J25" s="17">
        <v>0</v>
      </c>
      <c r="K25" s="17">
        <v>0</v>
      </c>
      <c r="L25" s="7">
        <f>SUM(G25:K25)+Sheet1!L25</f>
        <v>100</v>
      </c>
      <c r="M25" s="7">
        <f t="shared" si="0"/>
        <v>0</v>
      </c>
      <c r="N25" s="28"/>
    </row>
    <row r="26" spans="1:14" ht="15" customHeight="1" x14ac:dyDescent="0.25">
      <c r="A26" s="5">
        <v>16</v>
      </c>
      <c r="B26" s="14" t="s">
        <v>46</v>
      </c>
      <c r="C26" s="14" t="s">
        <v>41</v>
      </c>
      <c r="D26" s="14">
        <v>300</v>
      </c>
      <c r="E26" s="14" t="s">
        <v>48</v>
      </c>
      <c r="F26" s="13">
        <v>43936</v>
      </c>
      <c r="G26" s="17">
        <v>0</v>
      </c>
      <c r="H26" s="17">
        <v>100</v>
      </c>
      <c r="I26" s="17">
        <v>0</v>
      </c>
      <c r="J26" s="17">
        <v>0</v>
      </c>
      <c r="K26" s="17">
        <v>0</v>
      </c>
      <c r="L26" s="7">
        <f>SUM(G26:K26)+Sheet1!L26</f>
        <v>128</v>
      </c>
      <c r="M26" s="7">
        <f t="shared" si="0"/>
        <v>172</v>
      </c>
      <c r="N26" s="28"/>
    </row>
    <row r="27" spans="1:14" ht="15" customHeight="1" x14ac:dyDescent="0.25">
      <c r="A27" s="5">
        <v>17</v>
      </c>
      <c r="B27" s="14" t="s">
        <v>49</v>
      </c>
      <c r="C27" s="14" t="s">
        <v>47</v>
      </c>
      <c r="D27" s="14">
        <v>100</v>
      </c>
      <c r="E27" s="5" t="s">
        <v>36</v>
      </c>
      <c r="F27" s="13">
        <v>43936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7">
        <f>SUM(G27:K27)+Sheet1!L27</f>
        <v>100</v>
      </c>
      <c r="M27" s="7">
        <f t="shared" si="0"/>
        <v>0</v>
      </c>
      <c r="N27" s="28"/>
    </row>
    <row r="28" spans="1:14" ht="15" customHeight="1" x14ac:dyDescent="0.25">
      <c r="A28" s="5">
        <v>18</v>
      </c>
      <c r="B28" s="14" t="s">
        <v>50</v>
      </c>
      <c r="C28" s="14" t="s">
        <v>51</v>
      </c>
      <c r="D28" s="14">
        <v>100</v>
      </c>
      <c r="E28" s="14" t="s">
        <v>36</v>
      </c>
      <c r="F28" s="13">
        <v>43938</v>
      </c>
      <c r="G28" s="17">
        <v>54</v>
      </c>
      <c r="H28" s="17">
        <v>44</v>
      </c>
      <c r="I28" s="17">
        <v>0</v>
      </c>
      <c r="J28" s="17">
        <v>0</v>
      </c>
      <c r="K28" s="17">
        <v>0</v>
      </c>
      <c r="L28" s="7">
        <f>SUM(G28:K28)+Sheet1!L28</f>
        <v>100</v>
      </c>
      <c r="M28" s="7">
        <f t="shared" si="0"/>
        <v>0</v>
      </c>
      <c r="N28" s="28"/>
    </row>
    <row r="29" spans="1:14" ht="15" customHeight="1" x14ac:dyDescent="0.25">
      <c r="A29" s="5">
        <v>19</v>
      </c>
      <c r="B29" s="14" t="s">
        <v>50</v>
      </c>
      <c r="C29" s="14" t="s">
        <v>52</v>
      </c>
      <c r="D29" s="14">
        <v>5</v>
      </c>
      <c r="E29" s="5" t="s">
        <v>36</v>
      </c>
      <c r="F29" s="13">
        <v>43938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7">
        <f>SUM(G29:K29)+Sheet1!L29</f>
        <v>5</v>
      </c>
      <c r="M29" s="7">
        <f t="shared" si="0"/>
        <v>0</v>
      </c>
      <c r="N29" s="28"/>
    </row>
    <row r="30" spans="1:14" ht="15" customHeight="1" x14ac:dyDescent="0.25">
      <c r="A30" s="5">
        <v>20</v>
      </c>
      <c r="B30" s="14" t="s">
        <v>50</v>
      </c>
      <c r="C30" s="14" t="s">
        <v>53</v>
      </c>
      <c r="D30" s="14">
        <v>50000</v>
      </c>
      <c r="E30" s="14" t="s">
        <v>20</v>
      </c>
      <c r="F30" s="13">
        <v>43938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7">
        <f>SUM(G30:K30)+Sheet1!L30</f>
        <v>0</v>
      </c>
      <c r="M30" s="7">
        <f t="shared" si="0"/>
        <v>50000</v>
      </c>
      <c r="N30" s="28"/>
    </row>
    <row r="31" spans="1:14" ht="15" customHeight="1" x14ac:dyDescent="0.25">
      <c r="A31" s="5">
        <v>21</v>
      </c>
      <c r="B31" s="14" t="s">
        <v>50</v>
      </c>
      <c r="C31" s="14" t="s">
        <v>41</v>
      </c>
      <c r="D31" s="14">
        <v>150</v>
      </c>
      <c r="E31" s="5" t="s">
        <v>44</v>
      </c>
      <c r="F31" s="13">
        <v>43938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7">
        <f>SUM(G31:K31)+Sheet1!L31</f>
        <v>116</v>
      </c>
      <c r="M31" s="7">
        <f t="shared" si="0"/>
        <v>34</v>
      </c>
      <c r="N31" s="28"/>
    </row>
    <row r="32" spans="1:14" ht="15" customHeight="1" x14ac:dyDescent="0.25">
      <c r="A32" s="5">
        <v>22</v>
      </c>
      <c r="B32" s="14" t="s">
        <v>50</v>
      </c>
      <c r="C32" s="14" t="s">
        <v>54</v>
      </c>
      <c r="D32" s="14">
        <v>50</v>
      </c>
      <c r="E32" s="14" t="s">
        <v>44</v>
      </c>
      <c r="F32" s="13">
        <v>43938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7">
        <f>SUM(G32:K32)+Sheet1!L32</f>
        <v>0</v>
      </c>
      <c r="M32" s="7">
        <f t="shared" si="0"/>
        <v>50</v>
      </c>
      <c r="N32" s="28"/>
    </row>
    <row r="33" spans="1:14" ht="15" customHeight="1" x14ac:dyDescent="0.25">
      <c r="A33" s="5">
        <v>23</v>
      </c>
      <c r="B33" s="14" t="s">
        <v>55</v>
      </c>
      <c r="C33" s="14" t="s">
        <v>56</v>
      </c>
      <c r="D33" s="14">
        <v>18</v>
      </c>
      <c r="E33" s="5" t="s">
        <v>44</v>
      </c>
      <c r="F33" s="13">
        <v>43940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7">
        <f>SUM(G33:K33)+Sheet1!L33</f>
        <v>0</v>
      </c>
      <c r="M33" s="7">
        <f t="shared" si="0"/>
        <v>18</v>
      </c>
      <c r="N33" s="28"/>
    </row>
    <row r="34" spans="1:14" ht="15" customHeight="1" x14ac:dyDescent="0.25">
      <c r="A34" s="5">
        <v>24</v>
      </c>
      <c r="B34" s="14" t="s">
        <v>55</v>
      </c>
      <c r="C34" s="14" t="s">
        <v>57</v>
      </c>
      <c r="D34" s="14">
        <v>18</v>
      </c>
      <c r="E34" s="14" t="s">
        <v>44</v>
      </c>
      <c r="F34" s="13">
        <v>43940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7">
        <f>SUM(G34:K34)+Sheet1!L34</f>
        <v>0</v>
      </c>
      <c r="M34" s="7">
        <f t="shared" si="0"/>
        <v>18</v>
      </c>
      <c r="N34" s="28"/>
    </row>
    <row r="35" spans="1:14" ht="15" customHeight="1" x14ac:dyDescent="0.25">
      <c r="A35" s="5">
        <v>25</v>
      </c>
      <c r="B35" s="14" t="s">
        <v>58</v>
      </c>
      <c r="C35" s="14" t="s">
        <v>31</v>
      </c>
      <c r="D35" s="14">
        <v>25</v>
      </c>
      <c r="E35" s="5" t="s">
        <v>13</v>
      </c>
      <c r="F35" s="13">
        <v>43943</v>
      </c>
      <c r="G35" s="17">
        <v>1</v>
      </c>
      <c r="H35" s="17">
        <v>7</v>
      </c>
      <c r="I35" s="17">
        <v>0</v>
      </c>
      <c r="J35" s="17">
        <v>0</v>
      </c>
      <c r="K35" s="17">
        <v>0</v>
      </c>
      <c r="L35" s="7">
        <f>SUM(G35:K35)+Sheet1!L35</f>
        <v>25</v>
      </c>
      <c r="M35" s="7">
        <f t="shared" si="0"/>
        <v>0</v>
      </c>
      <c r="N35" s="28"/>
    </row>
    <row r="36" spans="1:14" ht="15" customHeight="1" x14ac:dyDescent="0.25">
      <c r="A36" s="5">
        <v>26</v>
      </c>
      <c r="B36" s="14" t="s">
        <v>59</v>
      </c>
      <c r="C36" s="14" t="s">
        <v>60</v>
      </c>
      <c r="D36" s="14">
        <v>109</v>
      </c>
      <c r="E36" s="14" t="s">
        <v>36</v>
      </c>
      <c r="F36" s="15" t="s">
        <v>61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7">
        <f>SUM(G36:K36)+Sheet1!L36</f>
        <v>109</v>
      </c>
      <c r="M36" s="7">
        <f t="shared" si="0"/>
        <v>0</v>
      </c>
      <c r="N36" s="28"/>
    </row>
    <row r="37" spans="1:14" ht="15" customHeight="1" x14ac:dyDescent="0.25">
      <c r="A37" s="5">
        <v>27</v>
      </c>
      <c r="B37" s="14" t="s">
        <v>62</v>
      </c>
      <c r="C37" s="14" t="s">
        <v>41</v>
      </c>
      <c r="D37" s="14">
        <v>96</v>
      </c>
      <c r="E37" s="5" t="s">
        <v>44</v>
      </c>
      <c r="F37" s="15" t="s">
        <v>68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7">
        <f>SUM(G37:K37)+Sheet1!L37</f>
        <v>96</v>
      </c>
      <c r="M37" s="7">
        <f t="shared" si="0"/>
        <v>0</v>
      </c>
      <c r="N37" s="28"/>
    </row>
    <row r="38" spans="1:14" ht="15" customHeight="1" x14ac:dyDescent="0.25">
      <c r="A38" s="5">
        <v>28</v>
      </c>
      <c r="B38" s="14" t="s">
        <v>62</v>
      </c>
      <c r="C38" s="14" t="s">
        <v>63</v>
      </c>
      <c r="D38" s="14">
        <v>48</v>
      </c>
      <c r="E38" s="14" t="s">
        <v>26</v>
      </c>
      <c r="F38" s="13" t="s">
        <v>68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7">
        <f>SUM(G38:K38)+Sheet1!L38</f>
        <v>48</v>
      </c>
      <c r="M38" s="7">
        <f t="shared" si="0"/>
        <v>0</v>
      </c>
      <c r="N38" s="28"/>
    </row>
    <row r="39" spans="1:14" ht="15" customHeight="1" x14ac:dyDescent="0.25">
      <c r="A39" s="5">
        <v>29</v>
      </c>
      <c r="B39" s="14" t="s">
        <v>62</v>
      </c>
      <c r="C39" s="14" t="s">
        <v>64</v>
      </c>
      <c r="D39" s="14">
        <v>22</v>
      </c>
      <c r="E39" s="5" t="s">
        <v>66</v>
      </c>
      <c r="F39" s="13" t="s">
        <v>68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7">
        <f>SUM(G39:K39)+Sheet1!L39</f>
        <v>22</v>
      </c>
      <c r="M39" s="7">
        <f t="shared" si="0"/>
        <v>0</v>
      </c>
      <c r="N39" s="28"/>
    </row>
    <row r="40" spans="1:14" ht="15" customHeight="1" x14ac:dyDescent="0.25">
      <c r="A40" s="5">
        <v>30</v>
      </c>
      <c r="B40" s="14" t="s">
        <v>62</v>
      </c>
      <c r="C40" s="14" t="s">
        <v>65</v>
      </c>
      <c r="D40" s="14">
        <v>70</v>
      </c>
      <c r="E40" s="14" t="s">
        <v>67</v>
      </c>
      <c r="F40" s="13" t="s">
        <v>68</v>
      </c>
      <c r="G40" s="17">
        <v>59</v>
      </c>
      <c r="H40" s="17">
        <v>0</v>
      </c>
      <c r="I40" s="17">
        <v>11</v>
      </c>
      <c r="J40" s="17">
        <v>0</v>
      </c>
      <c r="K40" s="17">
        <v>0</v>
      </c>
      <c r="L40" s="7">
        <f>SUM(G40:K40)+Sheet1!L40</f>
        <v>70</v>
      </c>
      <c r="M40" s="7">
        <f t="shared" si="0"/>
        <v>0</v>
      </c>
      <c r="N40" s="28"/>
    </row>
    <row r="41" spans="1:14" ht="15" customHeight="1" x14ac:dyDescent="0.25">
      <c r="A41" s="5">
        <v>31</v>
      </c>
      <c r="B41" s="14" t="s">
        <v>69</v>
      </c>
      <c r="C41" s="14" t="s">
        <v>31</v>
      </c>
      <c r="D41" s="14">
        <v>60</v>
      </c>
      <c r="E41" s="5" t="s">
        <v>13</v>
      </c>
      <c r="F41" s="15" t="s">
        <v>70</v>
      </c>
      <c r="G41" s="17">
        <v>0</v>
      </c>
      <c r="H41" s="17">
        <v>0</v>
      </c>
      <c r="I41" s="17">
        <v>6</v>
      </c>
      <c r="J41" s="17">
        <v>27</v>
      </c>
      <c r="K41" s="17">
        <v>0</v>
      </c>
      <c r="L41" s="7">
        <f>SUM(G41:K41)+Sheet1!L41</f>
        <v>60</v>
      </c>
      <c r="M41" s="7">
        <f t="shared" si="0"/>
        <v>0</v>
      </c>
      <c r="N41" s="28"/>
    </row>
    <row r="42" spans="1:14" ht="15" customHeight="1" x14ac:dyDescent="0.25">
      <c r="A42" s="5">
        <v>32</v>
      </c>
      <c r="B42" s="14" t="s">
        <v>71</v>
      </c>
      <c r="C42" s="14" t="s">
        <v>41</v>
      </c>
      <c r="D42" s="14">
        <v>356</v>
      </c>
      <c r="E42" s="14" t="s">
        <v>44</v>
      </c>
      <c r="F42" s="15" t="s">
        <v>74</v>
      </c>
      <c r="G42" s="17">
        <v>0</v>
      </c>
      <c r="H42" s="17">
        <v>0</v>
      </c>
      <c r="I42" s="17">
        <v>0</v>
      </c>
      <c r="J42" s="17">
        <v>0</v>
      </c>
      <c r="K42" s="17">
        <v>356</v>
      </c>
      <c r="L42" s="7">
        <f>SUM(G42:K42)+Sheet1!L42</f>
        <v>356</v>
      </c>
      <c r="M42" s="7">
        <f t="shared" si="0"/>
        <v>0</v>
      </c>
      <c r="N42" s="28"/>
    </row>
    <row r="43" spans="1:14" ht="15" customHeight="1" x14ac:dyDescent="0.25">
      <c r="A43" s="5">
        <v>33</v>
      </c>
      <c r="B43" s="14" t="s">
        <v>71</v>
      </c>
      <c r="C43" s="14" t="s">
        <v>72</v>
      </c>
      <c r="D43" s="14">
        <v>3</v>
      </c>
      <c r="E43" s="5" t="s">
        <v>73</v>
      </c>
      <c r="F43" s="13" t="s">
        <v>74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7">
        <f>SUM(G43:K43)+Sheet1!L43</f>
        <v>0</v>
      </c>
      <c r="M43" s="7">
        <f t="shared" si="0"/>
        <v>3</v>
      </c>
      <c r="N43" s="28"/>
    </row>
    <row r="44" spans="1:14" ht="15" customHeight="1" x14ac:dyDescent="0.25">
      <c r="A44" s="5">
        <v>34</v>
      </c>
      <c r="B44" s="14" t="s">
        <v>75</v>
      </c>
      <c r="C44" s="14" t="s">
        <v>76</v>
      </c>
      <c r="D44" s="14">
        <v>50</v>
      </c>
      <c r="E44" s="14" t="s">
        <v>36</v>
      </c>
      <c r="F44" s="15" t="s">
        <v>77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7">
        <f>SUM(G44:K44)+Sheet1!L44</f>
        <v>2</v>
      </c>
      <c r="M44" s="7">
        <f t="shared" si="0"/>
        <v>48</v>
      </c>
      <c r="N44" s="28"/>
    </row>
    <row r="45" spans="1:14" ht="15" customHeight="1" x14ac:dyDescent="0.25">
      <c r="A45" s="5">
        <v>35</v>
      </c>
      <c r="B45" s="14" t="s">
        <v>75</v>
      </c>
      <c r="C45" s="14" t="s">
        <v>54</v>
      </c>
      <c r="D45" s="14">
        <v>50</v>
      </c>
      <c r="E45" s="5" t="s">
        <v>44</v>
      </c>
      <c r="F45" s="15" t="s">
        <v>77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7">
        <f>SUM(G45:K45)+Sheet1!L45</f>
        <v>7</v>
      </c>
      <c r="M45" s="7">
        <f t="shared" si="0"/>
        <v>43</v>
      </c>
      <c r="N45" s="28"/>
    </row>
    <row r="46" spans="1:14" ht="15" customHeight="1" x14ac:dyDescent="0.25">
      <c r="A46" s="5">
        <v>36</v>
      </c>
      <c r="B46" s="14" t="s">
        <v>12</v>
      </c>
      <c r="C46" s="14" t="s">
        <v>78</v>
      </c>
      <c r="D46" s="14">
        <v>60</v>
      </c>
      <c r="E46" s="14" t="s">
        <v>36</v>
      </c>
      <c r="F46" s="15" t="s">
        <v>77</v>
      </c>
      <c r="G46" s="17">
        <v>0</v>
      </c>
      <c r="H46" s="17">
        <v>55</v>
      </c>
      <c r="I46" s="17">
        <v>5</v>
      </c>
      <c r="J46" s="17">
        <v>0</v>
      </c>
      <c r="K46" s="17">
        <v>0</v>
      </c>
      <c r="L46" s="7">
        <f>SUM(G46:K46)+Sheet1!L46</f>
        <v>60</v>
      </c>
      <c r="M46" s="7">
        <f t="shared" si="0"/>
        <v>0</v>
      </c>
      <c r="N46" s="28"/>
    </row>
    <row r="47" spans="1:14" ht="15" customHeight="1" x14ac:dyDescent="0.25">
      <c r="A47" s="5">
        <v>37</v>
      </c>
      <c r="B47" s="14" t="s">
        <v>12</v>
      </c>
      <c r="C47" s="14" t="s">
        <v>79</v>
      </c>
      <c r="D47" s="14">
        <v>1400</v>
      </c>
      <c r="E47" s="5" t="s">
        <v>85</v>
      </c>
      <c r="F47" s="15" t="s">
        <v>77</v>
      </c>
      <c r="G47" s="17">
        <v>376</v>
      </c>
      <c r="H47" s="17">
        <v>370</v>
      </c>
      <c r="I47" s="17">
        <v>84</v>
      </c>
      <c r="J47" s="17">
        <v>90</v>
      </c>
      <c r="K47" s="17">
        <v>90</v>
      </c>
      <c r="L47" s="7">
        <f>SUM(G47:K47)+Sheet1!L47</f>
        <v>1400</v>
      </c>
      <c r="M47" s="7">
        <f t="shared" si="0"/>
        <v>0</v>
      </c>
      <c r="N47" s="28"/>
    </row>
    <row r="48" spans="1:14" ht="15" customHeight="1" x14ac:dyDescent="0.25">
      <c r="A48" s="5">
        <v>38</v>
      </c>
      <c r="B48" s="14" t="s">
        <v>12</v>
      </c>
      <c r="C48" s="14" t="s">
        <v>80</v>
      </c>
      <c r="D48" s="14">
        <v>20000</v>
      </c>
      <c r="E48" s="14" t="s">
        <v>20</v>
      </c>
      <c r="F48" s="15" t="s">
        <v>77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7">
        <f>SUM(G48:K48)+Sheet1!L48</f>
        <v>0</v>
      </c>
      <c r="M48" s="7">
        <f t="shared" si="0"/>
        <v>20000</v>
      </c>
      <c r="N48" s="28"/>
    </row>
    <row r="49" spans="1:14" ht="15" customHeight="1" x14ac:dyDescent="0.25">
      <c r="A49" s="5">
        <v>39</v>
      </c>
      <c r="B49" s="14" t="s">
        <v>12</v>
      </c>
      <c r="C49" s="14" t="s">
        <v>81</v>
      </c>
      <c r="D49" s="14">
        <v>20000</v>
      </c>
      <c r="E49" s="5" t="s">
        <v>20</v>
      </c>
      <c r="F49" s="15" t="s">
        <v>77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7">
        <f>SUM(G49:K49)+Sheet1!L49</f>
        <v>0</v>
      </c>
      <c r="M49" s="7">
        <f t="shared" si="0"/>
        <v>20000</v>
      </c>
      <c r="N49" s="28"/>
    </row>
    <row r="50" spans="1:14" ht="15" customHeight="1" x14ac:dyDescent="0.25">
      <c r="A50" s="5">
        <v>40</v>
      </c>
      <c r="B50" s="14" t="s">
        <v>12</v>
      </c>
      <c r="C50" s="14" t="s">
        <v>39</v>
      </c>
      <c r="D50" s="14">
        <v>3</v>
      </c>
      <c r="E50" s="14" t="s">
        <v>44</v>
      </c>
      <c r="F50" s="15" t="s">
        <v>77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7">
        <f>SUM(G50:K50)+Sheet1!L50</f>
        <v>0</v>
      </c>
      <c r="M50" s="7">
        <f t="shared" si="0"/>
        <v>3</v>
      </c>
      <c r="N50" s="28"/>
    </row>
    <row r="51" spans="1:14" ht="15" customHeight="1" x14ac:dyDescent="0.25">
      <c r="A51" s="5">
        <v>41</v>
      </c>
      <c r="B51" s="14" t="s">
        <v>12</v>
      </c>
      <c r="C51" s="14" t="s">
        <v>82</v>
      </c>
      <c r="D51" s="14">
        <v>400</v>
      </c>
      <c r="E51" s="5" t="s">
        <v>45</v>
      </c>
      <c r="F51" s="15" t="s">
        <v>77</v>
      </c>
      <c r="G51" s="17">
        <v>114</v>
      </c>
      <c r="H51" s="17">
        <v>67</v>
      </c>
      <c r="I51" s="17">
        <v>0</v>
      </c>
      <c r="J51" s="17">
        <v>0</v>
      </c>
      <c r="K51" s="17">
        <v>0</v>
      </c>
      <c r="L51" s="7">
        <f>SUM(G51:K51)+Sheet1!L51</f>
        <v>400</v>
      </c>
      <c r="M51" s="7">
        <f t="shared" si="0"/>
        <v>0</v>
      </c>
      <c r="N51" s="28"/>
    </row>
    <row r="52" spans="1:14" ht="15" customHeight="1" x14ac:dyDescent="0.25">
      <c r="A52" s="5">
        <v>42</v>
      </c>
      <c r="B52" s="14" t="s">
        <v>12</v>
      </c>
      <c r="C52" s="14" t="s">
        <v>83</v>
      </c>
      <c r="D52" s="14">
        <v>30</v>
      </c>
      <c r="E52" s="14" t="s">
        <v>44</v>
      </c>
      <c r="F52" s="15" t="s">
        <v>77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7">
        <f>SUM(G52:K52)+Sheet1!L52</f>
        <v>0</v>
      </c>
      <c r="M52" s="7">
        <f t="shared" si="0"/>
        <v>30</v>
      </c>
      <c r="N52" s="28"/>
    </row>
    <row r="53" spans="1:14" ht="15" customHeight="1" x14ac:dyDescent="0.25">
      <c r="A53" s="5">
        <v>43</v>
      </c>
      <c r="B53" s="14" t="s">
        <v>12</v>
      </c>
      <c r="C53" s="14" t="s">
        <v>84</v>
      </c>
      <c r="D53" s="14">
        <v>25</v>
      </c>
      <c r="E53" s="5" t="s">
        <v>44</v>
      </c>
      <c r="F53" s="15" t="s">
        <v>77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7">
        <f>SUM(G53:K53)+Sheet1!L53</f>
        <v>0</v>
      </c>
      <c r="M53" s="7">
        <f t="shared" si="0"/>
        <v>25</v>
      </c>
      <c r="N53" s="28"/>
    </row>
    <row r="54" spans="1:14" ht="15" customHeight="1" x14ac:dyDescent="0.25">
      <c r="A54" s="5">
        <v>44</v>
      </c>
      <c r="B54" s="14" t="s">
        <v>12</v>
      </c>
      <c r="C54" s="14" t="s">
        <v>41</v>
      </c>
      <c r="D54" s="14">
        <v>85</v>
      </c>
      <c r="E54" s="14" t="s">
        <v>44</v>
      </c>
      <c r="F54" s="15" t="s">
        <v>77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7">
        <f>SUM(G54:K54)+Sheet1!L54</f>
        <v>0</v>
      </c>
      <c r="M54" s="7">
        <f t="shared" si="0"/>
        <v>85</v>
      </c>
      <c r="N54" s="28"/>
    </row>
    <row r="55" spans="1:14" ht="15" customHeight="1" x14ac:dyDescent="0.25">
      <c r="A55" s="5">
        <v>45</v>
      </c>
      <c r="B55" s="14" t="s">
        <v>12</v>
      </c>
      <c r="C55" s="14" t="s">
        <v>31</v>
      </c>
      <c r="D55" s="14">
        <v>125</v>
      </c>
      <c r="E55" s="5" t="s">
        <v>73</v>
      </c>
      <c r="F55" s="15" t="s">
        <v>14</v>
      </c>
      <c r="G55" s="17">
        <v>10</v>
      </c>
      <c r="H55" s="17">
        <v>0</v>
      </c>
      <c r="I55" s="17">
        <v>0</v>
      </c>
      <c r="J55" s="17">
        <v>0</v>
      </c>
      <c r="K55" s="17">
        <v>0</v>
      </c>
      <c r="L55" s="7">
        <f>SUM(G55:K55)+Sheet1!L55</f>
        <v>18</v>
      </c>
      <c r="M55" s="7">
        <f t="shared" si="0"/>
        <v>107</v>
      </c>
      <c r="N55" s="28"/>
    </row>
    <row r="56" spans="1:14" ht="15" customHeight="1" x14ac:dyDescent="0.25">
      <c r="A56" s="5">
        <v>46</v>
      </c>
      <c r="B56" s="14" t="s">
        <v>12</v>
      </c>
      <c r="C56" s="14" t="s">
        <v>87</v>
      </c>
      <c r="D56" s="14">
        <v>10</v>
      </c>
      <c r="E56" s="14" t="s">
        <v>36</v>
      </c>
      <c r="F56" s="15" t="s">
        <v>14</v>
      </c>
      <c r="G56" s="17">
        <v>0</v>
      </c>
      <c r="H56" s="17">
        <v>0</v>
      </c>
      <c r="I56" s="17">
        <v>10</v>
      </c>
      <c r="J56" s="17">
        <v>0</v>
      </c>
      <c r="K56" s="17">
        <v>0</v>
      </c>
      <c r="L56" s="7">
        <f>SUM(G56:K56)+Sheet1!L56</f>
        <v>10</v>
      </c>
      <c r="M56" s="7">
        <f t="shared" si="0"/>
        <v>0</v>
      </c>
      <c r="N56" s="28"/>
    </row>
    <row r="57" spans="1:14" ht="15" customHeight="1" x14ac:dyDescent="0.25">
      <c r="A57" s="5">
        <v>47</v>
      </c>
      <c r="B57" s="14" t="s">
        <v>12</v>
      </c>
      <c r="C57" s="14" t="s">
        <v>39</v>
      </c>
      <c r="D57" s="14">
        <v>3</v>
      </c>
      <c r="E57" s="5" t="s">
        <v>44</v>
      </c>
      <c r="F57" s="15" t="s">
        <v>14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7">
        <f>SUM(G57:K57)+Sheet1!L57</f>
        <v>0</v>
      </c>
      <c r="M57" s="7">
        <f t="shared" si="0"/>
        <v>3</v>
      </c>
      <c r="N57" s="28"/>
    </row>
    <row r="58" spans="1:14" ht="15" customHeight="1" x14ac:dyDescent="0.25">
      <c r="A58" s="5">
        <v>48</v>
      </c>
      <c r="B58" s="14" t="s">
        <v>12</v>
      </c>
      <c r="C58" s="14" t="s">
        <v>82</v>
      </c>
      <c r="D58" s="14">
        <v>5</v>
      </c>
      <c r="E58" s="14" t="s">
        <v>45</v>
      </c>
      <c r="F58" s="15" t="s">
        <v>14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7">
        <f>SUM(G58:K58)+Sheet1!L58</f>
        <v>0</v>
      </c>
      <c r="M58" s="7">
        <f t="shared" si="0"/>
        <v>5</v>
      </c>
      <c r="N58" s="28"/>
    </row>
    <row r="59" spans="1:14" ht="15" customHeight="1" x14ac:dyDescent="0.25">
      <c r="A59" s="5">
        <v>49</v>
      </c>
      <c r="B59" s="14" t="s">
        <v>12</v>
      </c>
      <c r="C59" s="14" t="s">
        <v>79</v>
      </c>
      <c r="D59" s="14">
        <v>100</v>
      </c>
      <c r="E59" s="5" t="s">
        <v>85</v>
      </c>
      <c r="F59" s="15" t="s">
        <v>14</v>
      </c>
      <c r="G59" s="17">
        <v>0</v>
      </c>
      <c r="H59" s="17">
        <v>0</v>
      </c>
      <c r="I59" s="17">
        <v>36</v>
      </c>
      <c r="J59" s="17">
        <v>32</v>
      </c>
      <c r="K59" s="17">
        <v>32</v>
      </c>
      <c r="L59" s="7">
        <f>SUM(G59:K59)+Sheet1!L59</f>
        <v>100</v>
      </c>
      <c r="M59" s="7">
        <f t="shared" si="0"/>
        <v>0</v>
      </c>
      <c r="N59" s="28"/>
    </row>
    <row r="60" spans="1:14" ht="15" customHeight="1" x14ac:dyDescent="0.25">
      <c r="A60" s="5">
        <v>50</v>
      </c>
      <c r="B60" s="14" t="s">
        <v>12</v>
      </c>
      <c r="C60" s="14" t="s">
        <v>54</v>
      </c>
      <c r="D60" s="14">
        <v>10</v>
      </c>
      <c r="E60" s="14" t="s">
        <v>44</v>
      </c>
      <c r="F60" s="15" t="s">
        <v>14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7">
        <f>SUM(G60:K60)+Sheet1!L60</f>
        <v>0</v>
      </c>
      <c r="M60" s="7">
        <f t="shared" si="0"/>
        <v>10</v>
      </c>
      <c r="N60" s="28"/>
    </row>
    <row r="61" spans="1:14" ht="15" customHeight="1" x14ac:dyDescent="0.25">
      <c r="A61" s="5">
        <v>51</v>
      </c>
      <c r="B61" s="14" t="s">
        <v>12</v>
      </c>
      <c r="C61" s="14" t="s">
        <v>43</v>
      </c>
      <c r="D61" s="14">
        <v>5</v>
      </c>
      <c r="E61" s="5" t="s">
        <v>45</v>
      </c>
      <c r="F61" s="15" t="s">
        <v>14</v>
      </c>
      <c r="G61" s="17">
        <v>0</v>
      </c>
      <c r="H61" s="17">
        <v>0</v>
      </c>
      <c r="I61" s="17">
        <v>0</v>
      </c>
      <c r="J61" s="17">
        <v>0</v>
      </c>
      <c r="K61" s="17">
        <v>0</v>
      </c>
      <c r="L61" s="7">
        <f>SUM(G61:K61)+Sheet1!L61</f>
        <v>0</v>
      </c>
      <c r="M61" s="7">
        <f t="shared" si="0"/>
        <v>5</v>
      </c>
      <c r="N61" s="28"/>
    </row>
    <row r="62" spans="1:14" ht="15" customHeight="1" x14ac:dyDescent="0.25">
      <c r="A62" s="5">
        <v>52</v>
      </c>
      <c r="B62" s="14" t="s">
        <v>15</v>
      </c>
      <c r="C62" s="14" t="s">
        <v>88</v>
      </c>
      <c r="D62" s="14">
        <v>217</v>
      </c>
      <c r="E62" s="14" t="s">
        <v>13</v>
      </c>
      <c r="F62" s="15" t="s">
        <v>14</v>
      </c>
      <c r="G62" s="17">
        <v>40</v>
      </c>
      <c r="H62" s="17">
        <v>0</v>
      </c>
      <c r="I62" s="17">
        <v>0</v>
      </c>
      <c r="J62" s="17">
        <v>11</v>
      </c>
      <c r="K62" s="17">
        <v>2</v>
      </c>
      <c r="L62" s="7">
        <f>SUM(G62:K62)+Sheet1!L62</f>
        <v>55</v>
      </c>
      <c r="M62" s="7">
        <f t="shared" si="0"/>
        <v>162</v>
      </c>
      <c r="N62" s="28"/>
    </row>
    <row r="63" spans="1:14" ht="15" customHeight="1" x14ac:dyDescent="0.25">
      <c r="A63" s="5">
        <v>53</v>
      </c>
      <c r="B63" s="14" t="s">
        <v>15</v>
      </c>
      <c r="C63" s="14" t="s">
        <v>89</v>
      </c>
      <c r="D63" s="14">
        <v>27</v>
      </c>
      <c r="E63" s="5" t="s">
        <v>73</v>
      </c>
      <c r="F63" s="15" t="s">
        <v>14</v>
      </c>
      <c r="G63" s="17">
        <v>4</v>
      </c>
      <c r="H63" s="17">
        <v>0</v>
      </c>
      <c r="I63" s="17">
        <v>0</v>
      </c>
      <c r="J63" s="17">
        <v>0</v>
      </c>
      <c r="K63" s="17">
        <v>0</v>
      </c>
      <c r="L63" s="7">
        <f>SUM(G63:K63)+Sheet1!L63</f>
        <v>4</v>
      </c>
      <c r="M63" s="7">
        <f t="shared" si="0"/>
        <v>23</v>
      </c>
      <c r="N63" s="28"/>
    </row>
    <row r="64" spans="1:14" ht="15" customHeight="1" x14ac:dyDescent="0.25">
      <c r="A64" s="5">
        <v>54</v>
      </c>
      <c r="B64" s="14" t="s">
        <v>90</v>
      </c>
      <c r="C64" s="14" t="s">
        <v>91</v>
      </c>
      <c r="D64" s="14">
        <v>4500</v>
      </c>
      <c r="E64" s="14" t="s">
        <v>20</v>
      </c>
      <c r="F64" s="15" t="s">
        <v>92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7">
        <f>SUM(G64:K64)+Sheet1!L64</f>
        <v>0</v>
      </c>
      <c r="M64" s="7">
        <f t="shared" si="0"/>
        <v>4500</v>
      </c>
      <c r="N64" s="28"/>
    </row>
    <row r="65" spans="1:14" ht="15" customHeight="1" x14ac:dyDescent="0.25">
      <c r="A65" s="5">
        <v>55</v>
      </c>
      <c r="B65" s="14" t="s">
        <v>90</v>
      </c>
      <c r="C65" s="14" t="s">
        <v>93</v>
      </c>
      <c r="D65" s="14">
        <v>12</v>
      </c>
      <c r="E65" s="5" t="s">
        <v>94</v>
      </c>
      <c r="F65" s="15" t="s">
        <v>92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7">
        <f>SUM(G65:K65)+Sheet1!L65</f>
        <v>12</v>
      </c>
      <c r="M65" s="7">
        <f t="shared" si="0"/>
        <v>0</v>
      </c>
      <c r="N65" s="28"/>
    </row>
    <row r="66" spans="1:14" ht="15" customHeight="1" x14ac:dyDescent="0.25">
      <c r="A66" s="5">
        <v>56</v>
      </c>
      <c r="B66" s="14" t="s">
        <v>95</v>
      </c>
      <c r="C66" s="14" t="s">
        <v>41</v>
      </c>
      <c r="D66" s="14">
        <v>345</v>
      </c>
      <c r="E66" s="14" t="s">
        <v>44</v>
      </c>
      <c r="F66" s="15" t="s">
        <v>96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7">
        <f>SUM(G66:K66)+Sheet1!L66</f>
        <v>0</v>
      </c>
      <c r="M66" s="7">
        <f t="shared" si="0"/>
        <v>345</v>
      </c>
      <c r="N66" s="28"/>
    </row>
    <row r="67" spans="1:14" ht="15" customHeight="1" x14ac:dyDescent="0.25">
      <c r="A67" s="5">
        <v>57</v>
      </c>
      <c r="B67" s="14" t="s">
        <v>97</v>
      </c>
      <c r="C67" s="14" t="s">
        <v>98</v>
      </c>
      <c r="D67" s="14">
        <v>24</v>
      </c>
      <c r="E67" s="5" t="s">
        <v>86</v>
      </c>
      <c r="F67" s="15" t="s">
        <v>103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7">
        <f>SUM(G67:K67)+Sheet1!L67</f>
        <v>0</v>
      </c>
      <c r="M67" s="7">
        <f t="shared" si="0"/>
        <v>24</v>
      </c>
      <c r="N67" s="28"/>
    </row>
    <row r="68" spans="1:14" ht="15" customHeight="1" x14ac:dyDescent="0.25">
      <c r="A68" s="5">
        <v>58</v>
      </c>
      <c r="B68" s="14" t="s">
        <v>97</v>
      </c>
      <c r="C68" s="14" t="s">
        <v>99</v>
      </c>
      <c r="D68" s="14">
        <v>52</v>
      </c>
      <c r="E68" s="14" t="s">
        <v>66</v>
      </c>
      <c r="F68" s="15" t="s">
        <v>103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7">
        <f>SUM(G68:K68)+Sheet1!L68</f>
        <v>0</v>
      </c>
      <c r="M68" s="7">
        <f t="shared" si="0"/>
        <v>52</v>
      </c>
      <c r="N68" s="28"/>
    </row>
    <row r="69" spans="1:14" ht="15" customHeight="1" x14ac:dyDescent="0.25">
      <c r="A69" s="5">
        <v>59</v>
      </c>
      <c r="B69" s="14" t="s">
        <v>97</v>
      </c>
      <c r="C69" s="14" t="s">
        <v>89</v>
      </c>
      <c r="D69" s="14">
        <v>7</v>
      </c>
      <c r="E69" s="5" t="s">
        <v>73</v>
      </c>
      <c r="F69" s="15" t="s">
        <v>103</v>
      </c>
      <c r="G69" s="17">
        <v>0</v>
      </c>
      <c r="H69" s="17">
        <v>0</v>
      </c>
      <c r="I69" s="17">
        <v>0</v>
      </c>
      <c r="J69" s="17">
        <v>0</v>
      </c>
      <c r="K69" s="17">
        <v>0</v>
      </c>
      <c r="L69" s="7">
        <f>SUM(G69:K69)+Sheet1!L69</f>
        <v>0</v>
      </c>
      <c r="M69" s="7">
        <f t="shared" si="0"/>
        <v>7</v>
      </c>
      <c r="N69" s="28"/>
    </row>
    <row r="70" spans="1:14" ht="15" customHeight="1" x14ac:dyDescent="0.25">
      <c r="A70" s="5">
        <v>60</v>
      </c>
      <c r="B70" s="14" t="s">
        <v>97</v>
      </c>
      <c r="C70" s="14" t="s">
        <v>100</v>
      </c>
      <c r="D70" s="14">
        <v>13</v>
      </c>
      <c r="E70" s="14" t="s">
        <v>102</v>
      </c>
      <c r="F70" s="15" t="s">
        <v>103</v>
      </c>
      <c r="G70" s="17">
        <v>0</v>
      </c>
      <c r="H70" s="17">
        <v>0</v>
      </c>
      <c r="I70" s="17">
        <v>0</v>
      </c>
      <c r="J70" s="17">
        <v>0</v>
      </c>
      <c r="K70" s="17">
        <v>0</v>
      </c>
      <c r="L70" s="7">
        <f>SUM(G70:K70)+Sheet1!L70</f>
        <v>0</v>
      </c>
      <c r="M70" s="7">
        <f t="shared" si="0"/>
        <v>13</v>
      </c>
      <c r="N70" s="28"/>
    </row>
    <row r="71" spans="1:14" ht="15" customHeight="1" x14ac:dyDescent="0.25">
      <c r="A71" s="5">
        <v>61</v>
      </c>
      <c r="B71" s="14" t="s">
        <v>97</v>
      </c>
      <c r="C71" s="14" t="s">
        <v>101</v>
      </c>
      <c r="D71" s="14">
        <v>5</v>
      </c>
      <c r="E71" s="5" t="s">
        <v>73</v>
      </c>
      <c r="F71" s="15" t="s">
        <v>103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7">
        <f>SUM(G71:K71)+Sheet1!L71</f>
        <v>0</v>
      </c>
      <c r="M71" s="7">
        <f t="shared" si="0"/>
        <v>5</v>
      </c>
      <c r="N71" s="28"/>
    </row>
    <row r="72" spans="1:14" ht="15" customHeight="1" x14ac:dyDescent="0.25">
      <c r="A72" s="5">
        <v>62</v>
      </c>
      <c r="B72" s="14" t="s">
        <v>12</v>
      </c>
      <c r="C72" s="14" t="s">
        <v>39</v>
      </c>
      <c r="D72" s="14">
        <v>20</v>
      </c>
      <c r="E72" s="14" t="s">
        <v>44</v>
      </c>
      <c r="F72" s="15" t="s">
        <v>105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7">
        <f>SUM(G72:K72)+Sheet1!L72</f>
        <v>0</v>
      </c>
      <c r="M72" s="7">
        <f t="shared" si="0"/>
        <v>20</v>
      </c>
      <c r="N72" s="28"/>
    </row>
    <row r="73" spans="1:14" ht="15" customHeight="1" x14ac:dyDescent="0.25">
      <c r="A73" s="5">
        <v>63</v>
      </c>
      <c r="B73" s="14" t="s">
        <v>12</v>
      </c>
      <c r="C73" s="14" t="s">
        <v>54</v>
      </c>
      <c r="D73" s="14">
        <v>20</v>
      </c>
      <c r="E73" s="5" t="s">
        <v>44</v>
      </c>
      <c r="F73" s="15" t="s">
        <v>105</v>
      </c>
      <c r="G73" s="17">
        <v>0</v>
      </c>
      <c r="H73" s="17">
        <v>0</v>
      </c>
      <c r="I73" s="17">
        <v>0</v>
      </c>
      <c r="J73" s="17">
        <v>0</v>
      </c>
      <c r="K73" s="17">
        <v>0</v>
      </c>
      <c r="L73" s="7">
        <f>SUM(G73:K73)+Sheet1!L73</f>
        <v>0</v>
      </c>
      <c r="M73" s="7">
        <f t="shared" si="0"/>
        <v>20</v>
      </c>
      <c r="N73" s="28"/>
    </row>
    <row r="74" spans="1:14" ht="15" customHeight="1" x14ac:dyDescent="0.25">
      <c r="A74" s="5">
        <v>64</v>
      </c>
      <c r="B74" s="14" t="s">
        <v>12</v>
      </c>
      <c r="C74" s="14" t="s">
        <v>78</v>
      </c>
      <c r="D74" s="14">
        <v>30</v>
      </c>
      <c r="E74" s="14" t="s">
        <v>44</v>
      </c>
      <c r="F74" s="15" t="s">
        <v>105</v>
      </c>
      <c r="G74" s="17">
        <v>0</v>
      </c>
      <c r="H74" s="17">
        <v>30</v>
      </c>
      <c r="I74" s="17">
        <v>0</v>
      </c>
      <c r="J74" s="17">
        <v>0</v>
      </c>
      <c r="K74" s="17">
        <v>0</v>
      </c>
      <c r="L74" s="7">
        <f>SUM(G74:K74)+Sheet1!L74</f>
        <v>30</v>
      </c>
      <c r="M74" s="7">
        <f t="shared" si="0"/>
        <v>0</v>
      </c>
      <c r="N74" s="28"/>
    </row>
    <row r="75" spans="1:14" ht="15" customHeight="1" x14ac:dyDescent="0.25">
      <c r="A75" s="5">
        <v>65</v>
      </c>
      <c r="B75" s="14" t="s">
        <v>12</v>
      </c>
      <c r="C75" s="14" t="s">
        <v>104</v>
      </c>
      <c r="D75" s="14">
        <v>40</v>
      </c>
      <c r="E75" s="5" t="s">
        <v>44</v>
      </c>
      <c r="F75" s="15" t="s">
        <v>105</v>
      </c>
      <c r="G75" s="17">
        <v>0</v>
      </c>
      <c r="H75" s="17">
        <v>0</v>
      </c>
      <c r="I75" s="17">
        <v>0</v>
      </c>
      <c r="J75" s="17">
        <v>0</v>
      </c>
      <c r="K75" s="17">
        <v>0</v>
      </c>
      <c r="L75" s="7">
        <f>SUM(G75:K75)+Sheet1!L75</f>
        <v>0</v>
      </c>
      <c r="M75" s="7">
        <f t="shared" si="0"/>
        <v>40</v>
      </c>
      <c r="N75" s="28"/>
    </row>
    <row r="76" spans="1:14" ht="15" customHeight="1" x14ac:dyDescent="0.25">
      <c r="A76" s="5">
        <v>66</v>
      </c>
      <c r="B76" s="14" t="s">
        <v>75</v>
      </c>
      <c r="C76" s="14" t="s">
        <v>106</v>
      </c>
      <c r="D76" s="14">
        <v>200</v>
      </c>
      <c r="E76" s="14" t="s">
        <v>44</v>
      </c>
      <c r="F76" s="15" t="s">
        <v>109</v>
      </c>
      <c r="G76" s="17">
        <v>0</v>
      </c>
      <c r="H76" s="17">
        <v>0</v>
      </c>
      <c r="I76" s="17">
        <v>82</v>
      </c>
      <c r="J76" s="17">
        <v>64</v>
      </c>
      <c r="K76" s="17">
        <v>54</v>
      </c>
      <c r="L76" s="7">
        <f>SUM(G76:K76)+Sheet1!L76</f>
        <v>200</v>
      </c>
      <c r="M76" s="7">
        <f t="shared" si="0"/>
        <v>0</v>
      </c>
      <c r="N76" s="28"/>
    </row>
    <row r="77" spans="1:14" ht="15" customHeight="1" x14ac:dyDescent="0.25">
      <c r="A77" s="5">
        <v>67</v>
      </c>
      <c r="B77" s="14" t="s">
        <v>75</v>
      </c>
      <c r="C77" s="14" t="s">
        <v>41</v>
      </c>
      <c r="D77" s="14">
        <v>300</v>
      </c>
      <c r="E77" s="5" t="s">
        <v>44</v>
      </c>
      <c r="F77" s="15" t="s">
        <v>109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7">
        <f>SUM(G77:K77)+Sheet1!L77</f>
        <v>0</v>
      </c>
      <c r="M77" s="7">
        <f t="shared" ref="M77:M90" si="1">D77-L77</f>
        <v>300</v>
      </c>
      <c r="N77" s="28"/>
    </row>
    <row r="78" spans="1:14" ht="15" customHeight="1" x14ac:dyDescent="0.25">
      <c r="A78" s="5">
        <v>68</v>
      </c>
      <c r="B78" s="14" t="s">
        <v>75</v>
      </c>
      <c r="C78" s="14" t="s">
        <v>107</v>
      </c>
      <c r="D78" s="14">
        <v>200</v>
      </c>
      <c r="E78" s="14" t="s">
        <v>85</v>
      </c>
      <c r="F78" s="15" t="s">
        <v>109</v>
      </c>
      <c r="G78" s="17">
        <v>0</v>
      </c>
      <c r="H78" s="17">
        <v>45</v>
      </c>
      <c r="I78" s="17">
        <v>35</v>
      </c>
      <c r="J78" s="17">
        <v>55</v>
      </c>
      <c r="K78" s="17">
        <v>65</v>
      </c>
      <c r="L78" s="7">
        <f>SUM(G78:K78)+Sheet1!L78</f>
        <v>200</v>
      </c>
      <c r="M78" s="7">
        <f t="shared" si="1"/>
        <v>0</v>
      </c>
      <c r="N78" s="28"/>
    </row>
    <row r="79" spans="1:14" ht="15" customHeight="1" x14ac:dyDescent="0.25">
      <c r="A79" s="5">
        <v>69</v>
      </c>
      <c r="B79" s="14" t="s">
        <v>75</v>
      </c>
      <c r="C79" s="14" t="s">
        <v>80</v>
      </c>
      <c r="D79" s="14">
        <v>10</v>
      </c>
      <c r="E79" s="5" t="s">
        <v>86</v>
      </c>
      <c r="F79" s="15" t="s">
        <v>109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7">
        <f>SUM(G79:K79)+Sheet1!L79</f>
        <v>0</v>
      </c>
      <c r="M79" s="7">
        <f t="shared" si="1"/>
        <v>10</v>
      </c>
      <c r="N79" s="28"/>
    </row>
    <row r="80" spans="1:14" ht="15" customHeight="1" x14ac:dyDescent="0.25">
      <c r="A80" s="5">
        <v>70</v>
      </c>
      <c r="B80" s="14" t="s">
        <v>75</v>
      </c>
      <c r="C80" s="14" t="s">
        <v>81</v>
      </c>
      <c r="D80" s="14">
        <v>25</v>
      </c>
      <c r="E80" s="14" t="s">
        <v>86</v>
      </c>
      <c r="F80" s="15" t="s">
        <v>109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7">
        <f>SUM(G80:K80)+Sheet1!L80</f>
        <v>0</v>
      </c>
      <c r="M80" s="7">
        <f t="shared" si="1"/>
        <v>25</v>
      </c>
      <c r="N80" s="28"/>
    </row>
    <row r="81" spans="1:14" ht="15" customHeight="1" x14ac:dyDescent="0.25">
      <c r="A81" s="5">
        <v>71</v>
      </c>
      <c r="B81" s="14" t="s">
        <v>75</v>
      </c>
      <c r="C81" s="14" t="s">
        <v>108</v>
      </c>
      <c r="D81" s="14">
        <v>300</v>
      </c>
      <c r="E81" s="5" t="s">
        <v>45</v>
      </c>
      <c r="F81" s="15" t="s">
        <v>109</v>
      </c>
      <c r="G81" s="17">
        <v>60</v>
      </c>
      <c r="H81" s="17">
        <v>60</v>
      </c>
      <c r="I81" s="17">
        <v>60</v>
      </c>
      <c r="J81" s="17">
        <v>60</v>
      </c>
      <c r="K81" s="17">
        <v>60</v>
      </c>
      <c r="L81" s="7">
        <f>SUM(G81:K81)+Sheet1!L81</f>
        <v>300</v>
      </c>
      <c r="M81" s="7">
        <f t="shared" si="1"/>
        <v>0</v>
      </c>
      <c r="N81" s="28"/>
    </row>
    <row r="82" spans="1:14" ht="15" customHeight="1" x14ac:dyDescent="0.25">
      <c r="A82" s="5">
        <v>72</v>
      </c>
      <c r="B82" s="14" t="s">
        <v>110</v>
      </c>
      <c r="C82" s="14" t="s">
        <v>41</v>
      </c>
      <c r="D82" s="14">
        <v>100</v>
      </c>
      <c r="E82" s="14" t="s">
        <v>44</v>
      </c>
      <c r="F82" s="13">
        <v>44078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7">
        <f>SUM(G82:K82)+Sheet1!L82</f>
        <v>0</v>
      </c>
      <c r="M82" s="7">
        <f t="shared" si="1"/>
        <v>100</v>
      </c>
      <c r="N82" s="28"/>
    </row>
    <row r="83" spans="1:14" ht="15" customHeight="1" x14ac:dyDescent="0.25">
      <c r="A83" s="5">
        <v>73</v>
      </c>
      <c r="B83" s="14" t="s">
        <v>12</v>
      </c>
      <c r="C83" s="14" t="s">
        <v>111</v>
      </c>
      <c r="D83" s="14">
        <v>3000</v>
      </c>
      <c r="E83" s="5" t="s">
        <v>48</v>
      </c>
      <c r="F83" s="15" t="s">
        <v>113</v>
      </c>
      <c r="G83" s="17">
        <v>0</v>
      </c>
      <c r="H83" s="17">
        <v>0</v>
      </c>
      <c r="I83" s="17">
        <v>2000</v>
      </c>
      <c r="J83" s="17">
        <v>1000</v>
      </c>
      <c r="K83" s="17"/>
      <c r="L83" s="7">
        <f>SUM(G83:K83)+Sheet1!L83</f>
        <v>3000</v>
      </c>
      <c r="M83" s="7">
        <f t="shared" si="1"/>
        <v>0</v>
      </c>
      <c r="N83" s="28"/>
    </row>
    <row r="84" spans="1:14" ht="15" customHeight="1" x14ac:dyDescent="0.25">
      <c r="A84" s="5">
        <v>74</v>
      </c>
      <c r="B84" s="14" t="s">
        <v>12</v>
      </c>
      <c r="C84" s="14" t="s">
        <v>112</v>
      </c>
      <c r="D84" s="14">
        <v>7000</v>
      </c>
      <c r="E84" s="14" t="s">
        <v>48</v>
      </c>
      <c r="F84" s="15" t="s">
        <v>113</v>
      </c>
      <c r="G84" s="17">
        <v>0</v>
      </c>
      <c r="H84" s="17">
        <v>0</v>
      </c>
      <c r="I84" s="17">
        <v>0</v>
      </c>
      <c r="J84" s="17">
        <v>1000</v>
      </c>
      <c r="K84" s="17">
        <v>640</v>
      </c>
      <c r="L84" s="7">
        <f>SUM(G84:K84)+Sheet1!L84</f>
        <v>1640</v>
      </c>
      <c r="M84" s="7">
        <f t="shared" si="1"/>
        <v>5360</v>
      </c>
      <c r="N84" s="28"/>
    </row>
    <row r="85" spans="1:14" ht="15" customHeight="1" x14ac:dyDescent="0.25">
      <c r="A85" s="5">
        <v>75</v>
      </c>
      <c r="B85" s="14" t="s">
        <v>114</v>
      </c>
      <c r="C85" s="14" t="s">
        <v>31</v>
      </c>
      <c r="D85" s="14">
        <v>35</v>
      </c>
      <c r="E85" s="5" t="s">
        <v>13</v>
      </c>
      <c r="F85" s="13">
        <v>44136</v>
      </c>
      <c r="G85" s="17">
        <v>0</v>
      </c>
      <c r="H85" s="17">
        <v>0</v>
      </c>
      <c r="I85" s="17">
        <v>0</v>
      </c>
      <c r="J85" s="17">
        <v>35</v>
      </c>
      <c r="K85" s="17">
        <v>0</v>
      </c>
      <c r="L85" s="7">
        <f>SUM(G85:K85)+Sheet1!L85</f>
        <v>35</v>
      </c>
      <c r="M85" s="7">
        <f t="shared" si="1"/>
        <v>0</v>
      </c>
      <c r="N85" s="28"/>
    </row>
    <row r="86" spans="1:14" ht="15" customHeight="1" x14ac:dyDescent="0.25">
      <c r="A86" s="5">
        <v>76</v>
      </c>
      <c r="B86" s="14" t="s">
        <v>115</v>
      </c>
      <c r="C86" s="14" t="s">
        <v>106</v>
      </c>
      <c r="D86" s="14">
        <v>15</v>
      </c>
      <c r="E86" s="14" t="s">
        <v>36</v>
      </c>
      <c r="F86" s="13">
        <v>44160</v>
      </c>
      <c r="G86" s="17">
        <v>0</v>
      </c>
      <c r="H86" s="17">
        <v>0</v>
      </c>
      <c r="I86" s="17">
        <v>0</v>
      </c>
      <c r="J86" s="17">
        <v>0</v>
      </c>
      <c r="K86" s="17">
        <v>15</v>
      </c>
      <c r="L86" s="7">
        <f>SUM(G86:K86)+Sheet1!L86</f>
        <v>15</v>
      </c>
      <c r="M86" s="7">
        <f t="shared" si="1"/>
        <v>0</v>
      </c>
      <c r="N86" s="28"/>
    </row>
    <row r="87" spans="1:14" ht="15" customHeight="1" x14ac:dyDescent="0.25">
      <c r="A87" s="5">
        <v>77</v>
      </c>
      <c r="B87" s="14" t="s">
        <v>115</v>
      </c>
      <c r="C87" s="14" t="s">
        <v>79</v>
      </c>
      <c r="D87" s="14">
        <v>5</v>
      </c>
      <c r="E87" s="5" t="s">
        <v>33</v>
      </c>
      <c r="F87" s="13">
        <v>44160</v>
      </c>
      <c r="G87" s="17">
        <v>0</v>
      </c>
      <c r="H87" s="17">
        <v>0</v>
      </c>
      <c r="I87" s="17">
        <v>0</v>
      </c>
      <c r="J87" s="17">
        <v>0</v>
      </c>
      <c r="K87" s="17">
        <v>5</v>
      </c>
      <c r="L87" s="7">
        <f>SUM(G87:K87)+Sheet1!L87</f>
        <v>5</v>
      </c>
      <c r="M87" s="7">
        <f t="shared" si="1"/>
        <v>0</v>
      </c>
      <c r="N87" s="28"/>
    </row>
    <row r="88" spans="1:14" ht="15" customHeight="1" x14ac:dyDescent="0.25">
      <c r="A88" s="5">
        <v>78</v>
      </c>
      <c r="B88" s="14" t="s">
        <v>115</v>
      </c>
      <c r="C88" s="14" t="s">
        <v>81</v>
      </c>
      <c r="D88" s="14">
        <v>48</v>
      </c>
      <c r="E88" s="14" t="s">
        <v>26</v>
      </c>
      <c r="F88" s="13">
        <v>44160</v>
      </c>
      <c r="G88" s="17">
        <v>0</v>
      </c>
      <c r="H88" s="17">
        <v>0</v>
      </c>
      <c r="I88" s="17">
        <v>0</v>
      </c>
      <c r="J88" s="17">
        <v>0</v>
      </c>
      <c r="K88" s="17">
        <v>0</v>
      </c>
      <c r="L88" s="7">
        <f>SUM(G88:K88)+Sheet1!L88</f>
        <v>0</v>
      </c>
      <c r="M88" s="7">
        <f t="shared" si="1"/>
        <v>48</v>
      </c>
      <c r="N88" s="28"/>
    </row>
    <row r="89" spans="1:14" ht="15" customHeight="1" x14ac:dyDescent="0.25">
      <c r="A89" s="5">
        <v>79</v>
      </c>
      <c r="B89" s="14" t="s">
        <v>115</v>
      </c>
      <c r="C89" s="14" t="s">
        <v>116</v>
      </c>
      <c r="D89" s="14">
        <v>100</v>
      </c>
      <c r="E89" s="5" t="s">
        <v>13</v>
      </c>
      <c r="F89" s="13">
        <v>44160</v>
      </c>
      <c r="G89" s="17">
        <v>0</v>
      </c>
      <c r="H89" s="17">
        <v>0</v>
      </c>
      <c r="I89" s="17">
        <v>0</v>
      </c>
      <c r="J89" s="17">
        <v>0</v>
      </c>
      <c r="K89" s="17">
        <v>35</v>
      </c>
      <c r="L89" s="7">
        <f>SUM(G89:K89)+Sheet1!L89</f>
        <v>35</v>
      </c>
      <c r="M89" s="7">
        <f t="shared" si="1"/>
        <v>65</v>
      </c>
      <c r="N89" s="28"/>
    </row>
    <row r="90" spans="1:14" ht="15" customHeight="1" x14ac:dyDescent="0.25">
      <c r="A90" s="8">
        <v>80</v>
      </c>
      <c r="B90" s="16" t="s">
        <v>115</v>
      </c>
      <c r="C90" s="16" t="s">
        <v>88</v>
      </c>
      <c r="D90" s="16">
        <v>20</v>
      </c>
      <c r="E90" s="16" t="s">
        <v>117</v>
      </c>
      <c r="F90" s="12">
        <v>44160</v>
      </c>
      <c r="G90" s="18">
        <v>0</v>
      </c>
      <c r="H90" s="18">
        <v>0</v>
      </c>
      <c r="I90" s="18">
        <v>0</v>
      </c>
      <c r="J90" s="18">
        <v>0</v>
      </c>
      <c r="K90" s="18">
        <v>20</v>
      </c>
      <c r="L90" s="9">
        <f>SUM(G90:K90)+Sheet1!L90</f>
        <v>20</v>
      </c>
      <c r="M90" s="9">
        <f t="shared" si="1"/>
        <v>0</v>
      </c>
      <c r="N90" s="29"/>
    </row>
    <row r="92" spans="1:14" x14ac:dyDescent="0.25">
      <c r="A92" s="21"/>
      <c r="B92" s="21"/>
      <c r="C92" s="21"/>
      <c r="D92" s="21"/>
      <c r="E92" s="21"/>
      <c r="F92" s="21"/>
      <c r="G92" s="21"/>
      <c r="H92" s="21"/>
      <c r="I92" s="21"/>
      <c r="J92" s="1"/>
      <c r="K92" s="22" t="s">
        <v>136</v>
      </c>
      <c r="L92" s="21"/>
      <c r="M92" s="21"/>
    </row>
    <row r="93" spans="1:14" x14ac:dyDescent="0.25">
      <c r="A93" s="21"/>
      <c r="B93" s="32" t="s">
        <v>126</v>
      </c>
      <c r="C93" s="32"/>
      <c r="D93" s="1"/>
      <c r="E93" s="21"/>
      <c r="F93" s="21"/>
      <c r="G93" s="21"/>
      <c r="H93" s="21"/>
      <c r="I93" s="21"/>
      <c r="J93" s="1"/>
      <c r="K93" s="22"/>
      <c r="L93" s="21"/>
      <c r="M93" s="21"/>
    </row>
    <row r="94" spans="1:14" x14ac:dyDescent="0.25">
      <c r="A94" s="21"/>
      <c r="B94" s="22"/>
      <c r="C94" s="1"/>
      <c r="D94" s="1"/>
      <c r="E94" s="21"/>
      <c r="F94" s="21"/>
      <c r="G94" s="21"/>
      <c r="H94" s="21"/>
      <c r="I94" s="21"/>
      <c r="J94" s="1"/>
      <c r="K94" s="22" t="s">
        <v>127</v>
      </c>
      <c r="L94" s="21"/>
      <c r="M94" s="21"/>
    </row>
    <row r="95" spans="1:14" x14ac:dyDescent="0.25">
      <c r="A95" s="24"/>
      <c r="B95" s="32" t="s">
        <v>128</v>
      </c>
      <c r="C95" s="32"/>
      <c r="D95" s="1"/>
      <c r="E95" s="21"/>
      <c r="F95" s="21"/>
      <c r="G95" s="21" t="s">
        <v>129</v>
      </c>
      <c r="H95" s="21"/>
      <c r="I95" s="21"/>
      <c r="J95" s="1"/>
      <c r="K95" s="22"/>
      <c r="L95" s="21"/>
      <c r="M95" s="21"/>
    </row>
    <row r="96" spans="1:14" x14ac:dyDescent="0.25">
      <c r="A96" s="24"/>
      <c r="B96" s="32" t="s">
        <v>130</v>
      </c>
      <c r="C96" s="32"/>
      <c r="D96" s="1"/>
      <c r="E96" s="21"/>
      <c r="F96" s="21"/>
      <c r="G96" s="21"/>
      <c r="H96" s="21"/>
      <c r="I96" s="21"/>
      <c r="J96" s="1"/>
      <c r="K96" s="22"/>
      <c r="L96" s="21"/>
      <c r="M96" s="21"/>
    </row>
    <row r="97" spans="1:13" x14ac:dyDescent="0.25">
      <c r="A97" s="24"/>
      <c r="B97" s="32" t="s">
        <v>131</v>
      </c>
      <c r="C97" s="32"/>
      <c r="D97" s="1"/>
      <c r="E97" s="21"/>
      <c r="F97" s="21"/>
      <c r="G97" s="21"/>
      <c r="H97" s="21"/>
      <c r="I97" s="21"/>
      <c r="J97" s="1"/>
      <c r="K97" s="22"/>
      <c r="L97" s="21"/>
      <c r="M97" s="21"/>
    </row>
    <row r="98" spans="1:13" x14ac:dyDescent="0.25">
      <c r="A98" s="24"/>
      <c r="B98" s="22"/>
      <c r="C98" s="1"/>
      <c r="D98" s="1"/>
      <c r="E98" s="21"/>
      <c r="F98" s="21"/>
      <c r="G98" s="21"/>
      <c r="H98" s="21"/>
      <c r="I98" s="21"/>
      <c r="J98" s="1"/>
      <c r="K98" s="22"/>
      <c r="L98" s="21"/>
      <c r="M98" s="21"/>
    </row>
    <row r="99" spans="1:13" x14ac:dyDescent="0.25">
      <c r="A99" s="24"/>
      <c r="B99" s="21"/>
      <c r="C99" s="1"/>
      <c r="D99" s="1"/>
      <c r="E99" s="21"/>
      <c r="F99" s="21"/>
      <c r="G99" s="21"/>
      <c r="H99" s="21"/>
      <c r="I99" s="21"/>
      <c r="J99" s="1"/>
      <c r="K99" s="25" t="s">
        <v>132</v>
      </c>
      <c r="L99" s="21"/>
      <c r="M99" s="21"/>
    </row>
    <row r="100" spans="1:13" x14ac:dyDescent="0.25">
      <c r="A100" s="24"/>
      <c r="B100" s="21"/>
      <c r="C100" s="1"/>
      <c r="D100" s="1"/>
      <c r="E100" s="21"/>
      <c r="F100" s="21"/>
      <c r="G100" s="21"/>
      <c r="H100" s="21"/>
      <c r="I100" s="21"/>
      <c r="J100" s="1"/>
      <c r="K100" s="22" t="s">
        <v>133</v>
      </c>
      <c r="L100" s="21"/>
      <c r="M100" s="21"/>
    </row>
    <row r="101" spans="1:13" x14ac:dyDescent="0.25">
      <c r="A101" s="24"/>
      <c r="B101" s="21"/>
      <c r="C101" s="1"/>
      <c r="D101" s="1"/>
      <c r="E101" s="21"/>
      <c r="F101" s="21"/>
      <c r="G101" s="21"/>
      <c r="H101" s="21"/>
      <c r="I101" s="21"/>
      <c r="J101" s="21"/>
      <c r="K101" s="21"/>
      <c r="L101" s="21"/>
      <c r="M101" s="21"/>
    </row>
    <row r="102" spans="1:13" x14ac:dyDescent="0.25">
      <c r="A102" s="24"/>
      <c r="B102" s="33" t="s">
        <v>134</v>
      </c>
      <c r="C102" s="33"/>
      <c r="D102" s="1"/>
      <c r="E102" s="21"/>
      <c r="F102" s="21"/>
      <c r="G102" s="21"/>
      <c r="H102" s="21"/>
      <c r="I102" s="21"/>
      <c r="J102" s="21"/>
      <c r="K102" s="26"/>
      <c r="L102" s="21"/>
      <c r="M102" s="21"/>
    </row>
    <row r="103" spans="1:13" x14ac:dyDescent="0.25">
      <c r="A103" s="21"/>
      <c r="B103" s="32" t="s">
        <v>135</v>
      </c>
      <c r="C103" s="32"/>
      <c r="D103" s="1"/>
      <c r="E103" s="21"/>
      <c r="F103" s="21"/>
      <c r="G103" s="21"/>
      <c r="H103" s="21"/>
      <c r="I103" s="21"/>
      <c r="J103" s="21"/>
      <c r="K103" s="21"/>
      <c r="L103" s="21"/>
      <c r="M103" s="21"/>
    </row>
  </sheetData>
  <mergeCells count="21">
    <mergeCell ref="N6:N8"/>
    <mergeCell ref="A1:M1"/>
    <mergeCell ref="A2:M2"/>
    <mergeCell ref="A3:M3"/>
    <mergeCell ref="A4:M4"/>
    <mergeCell ref="A6:A8"/>
    <mergeCell ref="B6:B8"/>
    <mergeCell ref="C6:C8"/>
    <mergeCell ref="D6:E6"/>
    <mergeCell ref="F6:F8"/>
    <mergeCell ref="G6:K6"/>
    <mergeCell ref="B103:C103"/>
    <mergeCell ref="L6:L8"/>
    <mergeCell ref="M6:M8"/>
    <mergeCell ref="D7:D8"/>
    <mergeCell ref="E7:E8"/>
    <mergeCell ref="B93:C93"/>
    <mergeCell ref="B95:C95"/>
    <mergeCell ref="B96:C96"/>
    <mergeCell ref="B97:C97"/>
    <mergeCell ref="B102:C102"/>
  </mergeCells>
  <printOptions horizontalCentered="1"/>
  <pageMargins left="0.39370078740157483" right="0.39370078740157483" top="0.59055118110236227" bottom="0.59055118110236227" header="0.31496062992125984" footer="0.31496062992125984"/>
  <pageSetup paperSize="256" scale="75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Sheet1</vt:lpstr>
      <vt:lpstr>Sheet2</vt:lpstr>
      <vt:lpstr>Sheet3</vt:lpstr>
      <vt:lpstr>Sheet1!Print_Area</vt:lpstr>
      <vt:lpstr>Sheet2!Print_Area</vt:lpstr>
      <vt:lpstr>Sheet1!Print_Titles</vt:lpstr>
      <vt:lpstr>Sheet2!Print_Titles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X441UB</dc:creator>
  <cp:lastModifiedBy>X441UB</cp:lastModifiedBy>
  <cp:lastPrinted>2021-02-10T04:16:17Z</cp:lastPrinted>
  <dcterms:created xsi:type="dcterms:W3CDTF">2021-01-27T13:44:53Z</dcterms:created>
  <dcterms:modified xsi:type="dcterms:W3CDTF">2021-03-05T01:50:42Z</dcterms:modified>
</cp:coreProperties>
</file>