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809F4A98-ACCE-4E8A-8CDB-48FD4E5BC74B}" xr6:coauthVersionLast="47" xr6:coauthVersionMax="47" xr10:uidLastSave="{00000000-0000-0000-0000-000000000000}"/>
  <bookViews>
    <workbookView xWindow="4020" yWindow="4020" windowWidth="21600" windowHeight="11385" activeTab="2"/>
  </bookViews>
  <sheets>
    <sheet name="Page1" sheetId="1" r:id="rId1"/>
    <sheet name="datang" sheetId="2" r:id="rId2"/>
    <sheet name="kelu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3" l="1"/>
  <c r="D21" i="3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F8" i="3" s="1"/>
  <c r="E7" i="3"/>
  <c r="E6" i="3"/>
  <c r="E5" i="3"/>
  <c r="E4" i="3"/>
  <c r="E21" i="3" s="1"/>
  <c r="E3" i="3"/>
  <c r="H21" i="2"/>
  <c r="G21" i="2"/>
  <c r="E21" i="2"/>
  <c r="D21" i="2"/>
  <c r="C21" i="2"/>
  <c r="I20" i="2"/>
  <c r="E20" i="2"/>
  <c r="F20" i="2" s="1"/>
  <c r="I19" i="2"/>
  <c r="F19" i="2"/>
  <c r="E19" i="2"/>
  <c r="I18" i="2"/>
  <c r="E18" i="2"/>
  <c r="F18" i="2" s="1"/>
  <c r="I17" i="2"/>
  <c r="F17" i="2"/>
  <c r="E17" i="2"/>
  <c r="I16" i="2"/>
  <c r="E16" i="2"/>
  <c r="F16" i="2" s="1"/>
  <c r="I15" i="2"/>
  <c r="F15" i="2"/>
  <c r="E15" i="2"/>
  <c r="I14" i="2"/>
  <c r="E14" i="2"/>
  <c r="F14" i="2" s="1"/>
  <c r="I13" i="2"/>
  <c r="F13" i="2"/>
  <c r="E13" i="2"/>
  <c r="I12" i="2"/>
  <c r="E12" i="2"/>
  <c r="F12" i="2" s="1"/>
  <c r="I11" i="2"/>
  <c r="F11" i="2"/>
  <c r="E11" i="2"/>
  <c r="I10" i="2"/>
  <c r="E10" i="2"/>
  <c r="F10" i="2" s="1"/>
  <c r="I9" i="2"/>
  <c r="F9" i="2"/>
  <c r="E9" i="2"/>
  <c r="I8" i="2"/>
  <c r="E8" i="2"/>
  <c r="F8" i="2" s="1"/>
  <c r="I7" i="2"/>
  <c r="F7" i="2"/>
  <c r="E7" i="2"/>
  <c r="I6" i="2"/>
  <c r="E6" i="2"/>
  <c r="F6" i="2" s="1"/>
  <c r="I5" i="2"/>
  <c r="F5" i="2"/>
  <c r="E5" i="2"/>
  <c r="I4" i="2"/>
  <c r="E4" i="2"/>
  <c r="F4" i="2" s="1"/>
  <c r="I3" i="2"/>
  <c r="I21" i="2" s="1"/>
  <c r="F3" i="2"/>
  <c r="E3" i="2"/>
  <c r="J8" i="2" l="1"/>
  <c r="F16" i="3"/>
  <c r="F17" i="3"/>
  <c r="J11" i="2"/>
  <c r="J5" i="2"/>
  <c r="J18" i="2"/>
  <c r="J12" i="2"/>
  <c r="J15" i="2"/>
  <c r="F9" i="3"/>
  <c r="F21" i="2"/>
  <c r="J6" i="2"/>
  <c r="J9" i="2"/>
  <c r="F10" i="3"/>
  <c r="F18" i="3"/>
  <c r="J16" i="2"/>
  <c r="J19" i="2"/>
  <c r="J10" i="2"/>
  <c r="J13" i="2"/>
  <c r="F15" i="3"/>
  <c r="F19" i="3"/>
  <c r="F11" i="3"/>
  <c r="F7" i="3"/>
  <c r="F3" i="3"/>
  <c r="F12" i="3"/>
  <c r="F20" i="3"/>
  <c r="J4" i="2"/>
  <c r="J7" i="2"/>
  <c r="J20" i="2"/>
  <c r="F5" i="3"/>
  <c r="F13" i="3"/>
  <c r="J14" i="2"/>
  <c r="J17" i="2"/>
  <c r="F6" i="3"/>
  <c r="F14" i="3"/>
  <c r="J3" i="2"/>
  <c r="F4" i="3"/>
  <c r="F21" i="3" l="1"/>
  <c r="J21" i="2"/>
</calcChain>
</file>

<file path=xl/sharedStrings.xml><?xml version="1.0" encoding="utf-8"?>
<sst xmlns="http://schemas.openxmlformats.org/spreadsheetml/2006/main" count="462" uniqueCount="299">
  <si>
    <t>Laporan Jumlah Perpindahan dan Kedatangan Penduduk per Kecamatan</t>
  </si>
  <si>
    <t>Kabupaten/Kota : 33.3 PURBALINGGA</t>
  </si>
  <si>
    <t>No</t>
  </si>
  <si>
    <t>Kecamatan</t>
  </si>
  <si>
    <t>Pindah Antar Kab./Kota</t>
  </si>
  <si>
    <t>Datang Antar Kab./Kota</t>
  </si>
  <si>
    <t>Pria</t>
  </si>
  <si>
    <t>Wanita</t>
  </si>
  <si>
    <t>Jumlah</t>
  </si>
  <si>
    <t>Kode</t>
  </si>
  <si>
    <t>Nama</t>
  </si>
  <si>
    <t>%</t>
  </si>
  <si>
    <t>1</t>
  </si>
  <si>
    <t>33.3.01</t>
  </si>
  <si>
    <t>KEMANGKON</t>
  </si>
  <si>
    <t>58.95%</t>
  </si>
  <si>
    <t>41,05%</t>
  </si>
  <si>
    <t>6,66%</t>
  </si>
  <si>
    <t>53.63%</t>
  </si>
  <si>
    <t>46,37%</t>
  </si>
  <si>
    <t>7,05%</t>
  </si>
  <si>
    <t>2</t>
  </si>
  <si>
    <t>33.3.02</t>
  </si>
  <si>
    <t>BUKATEJA</t>
  </si>
  <si>
    <t>51.79%</t>
  </si>
  <si>
    <t>48,21%</t>
  </si>
  <si>
    <t>10,43%</t>
  </si>
  <si>
    <t>54.49%</t>
  </si>
  <si>
    <t>45,51%</t>
  </si>
  <si>
    <t>10,93%</t>
  </si>
  <si>
    <t>3</t>
  </si>
  <si>
    <t>33.3.03</t>
  </si>
  <si>
    <t>KEJOBONG</t>
  </si>
  <si>
    <t>59.42%</t>
  </si>
  <si>
    <t>40,58%</t>
  </si>
  <si>
    <t>4,20%</t>
  </si>
  <si>
    <t>60.88%</t>
  </si>
  <si>
    <t>39,12%</t>
  </si>
  <si>
    <t>4,18%</t>
  </si>
  <si>
    <t>4</t>
  </si>
  <si>
    <t>33.3.04</t>
  </si>
  <si>
    <t>KALIGONDANG</t>
  </si>
  <si>
    <t>57.59%</t>
  </si>
  <si>
    <t>42,41%</t>
  </si>
  <si>
    <t>4,42%</t>
  </si>
  <si>
    <t>54.82%</t>
  </si>
  <si>
    <t>45,18%</t>
  </si>
  <si>
    <t>4,72%</t>
  </si>
  <si>
    <t>5</t>
  </si>
  <si>
    <t>33.3.05</t>
  </si>
  <si>
    <t>PURBALINGGA</t>
  </si>
  <si>
    <t>52.44%</t>
  </si>
  <si>
    <t>47,56%</t>
  </si>
  <si>
    <t>10,59%</t>
  </si>
  <si>
    <t>48.50%</t>
  </si>
  <si>
    <t>51,50%</t>
  </si>
  <si>
    <t>6</t>
  </si>
  <si>
    <t>33.3.06</t>
  </si>
  <si>
    <t>KALIMANAH</t>
  </si>
  <si>
    <t>55.51%</t>
  </si>
  <si>
    <t>44,49%</t>
  </si>
  <si>
    <t>7,36%</t>
  </si>
  <si>
    <t>50.34%</t>
  </si>
  <si>
    <t>49,66%</t>
  </si>
  <si>
    <t>10,31%</t>
  </si>
  <si>
    <t>7</t>
  </si>
  <si>
    <t>33.3.07</t>
  </si>
  <si>
    <t>KUTASARI</t>
  </si>
  <si>
    <t>56.90%</t>
  </si>
  <si>
    <t>43,10%</t>
  </si>
  <si>
    <t>5,40%</t>
  </si>
  <si>
    <t>59.73%</t>
  </si>
  <si>
    <t>40,27%</t>
  </si>
  <si>
    <t>5,33%</t>
  </si>
  <si>
    <t>8</t>
  </si>
  <si>
    <t>33.3.08</t>
  </si>
  <si>
    <t>MREBET</t>
  </si>
  <si>
    <t>58.54%</t>
  </si>
  <si>
    <t>41,46%</t>
  </si>
  <si>
    <t>6,44%</t>
  </si>
  <si>
    <t>56.28%</t>
  </si>
  <si>
    <t>43,72%</t>
  </si>
  <si>
    <t>6,34%</t>
  </si>
  <si>
    <t>9</t>
  </si>
  <si>
    <t>33.3.09</t>
  </si>
  <si>
    <t>BOBOTSARI</t>
  </si>
  <si>
    <t>56.86%</t>
  </si>
  <si>
    <t>43,14%</t>
  </si>
  <si>
    <t>5,67%</t>
  </si>
  <si>
    <t>52.72%</t>
  </si>
  <si>
    <t>47,28%</t>
  </si>
  <si>
    <t>5,23%</t>
  </si>
  <si>
    <t>10</t>
  </si>
  <si>
    <t>33.3.10</t>
  </si>
  <si>
    <t>KARANGREJA</t>
  </si>
  <si>
    <t>61.28%</t>
  </si>
  <si>
    <t>38,72%</t>
  </si>
  <si>
    <t>3,43%</t>
  </si>
  <si>
    <t>59.25%</t>
  </si>
  <si>
    <t>40,75%</t>
  </si>
  <si>
    <t>4,15%</t>
  </si>
  <si>
    <t>11</t>
  </si>
  <si>
    <t>33.3.11</t>
  </si>
  <si>
    <t>KARANGANYAR</t>
  </si>
  <si>
    <t>55.90%</t>
  </si>
  <si>
    <t>44,10%</t>
  </si>
  <si>
    <t>3,63%</t>
  </si>
  <si>
    <t>56.76%</t>
  </si>
  <si>
    <t>43,24%</t>
  </si>
  <si>
    <t>3,16%</t>
  </si>
  <si>
    <t>12</t>
  </si>
  <si>
    <t>33.3.12</t>
  </si>
  <si>
    <t>KARANGMONCOL</t>
  </si>
  <si>
    <t>57.26%</t>
  </si>
  <si>
    <t>42,74%</t>
  </si>
  <si>
    <t>5,78%</t>
  </si>
  <si>
    <t>55.79%</t>
  </si>
  <si>
    <t>44,21%</t>
  </si>
  <si>
    <t>3,31%</t>
  </si>
  <si>
    <t>13</t>
  </si>
  <si>
    <t>33.3.13</t>
  </si>
  <si>
    <t>REMBANG</t>
  </si>
  <si>
    <t>58.56%</t>
  </si>
  <si>
    <t>41,44%</t>
  </si>
  <si>
    <t>6,45%</t>
  </si>
  <si>
    <t>59.05%</t>
  </si>
  <si>
    <t>40,95%</t>
  </si>
  <si>
    <t>4,48%</t>
  </si>
  <si>
    <t>14</t>
  </si>
  <si>
    <t>33.3.14</t>
  </si>
  <si>
    <t>BOJONGSARI</t>
  </si>
  <si>
    <t>57.20%</t>
  </si>
  <si>
    <t>42,80%</t>
  </si>
  <si>
    <t>5,02%</t>
  </si>
  <si>
    <t>59.85%</t>
  </si>
  <si>
    <t>40,15%</t>
  </si>
  <si>
    <t>5,56%</t>
  </si>
  <si>
    <t>15</t>
  </si>
  <si>
    <t>33.3.15</t>
  </si>
  <si>
    <t>PADAMARA</t>
  </si>
  <si>
    <t>55.68%</t>
  </si>
  <si>
    <t>44,32%</t>
  </si>
  <si>
    <t>5,95%</t>
  </si>
  <si>
    <t>55.96%</t>
  </si>
  <si>
    <t>44,04%</t>
  </si>
  <si>
    <t>6,68%</t>
  </si>
  <si>
    <t>16</t>
  </si>
  <si>
    <t>33.3.16</t>
  </si>
  <si>
    <t>PENGADEGAN</t>
  </si>
  <si>
    <t>56.71%</t>
  </si>
  <si>
    <t>43,29%</t>
  </si>
  <si>
    <t>3,37%</t>
  </si>
  <si>
    <t>47.95%</t>
  </si>
  <si>
    <t>52,05%</t>
  </si>
  <si>
    <t>3,11%</t>
  </si>
  <si>
    <t>17</t>
  </si>
  <si>
    <t>33.3.17</t>
  </si>
  <si>
    <t>KARANGJAMBU</t>
  </si>
  <si>
    <t>57.85%</t>
  </si>
  <si>
    <t>42,15%</t>
  </si>
  <si>
    <t>2,17%</t>
  </si>
  <si>
    <t>67.48%</t>
  </si>
  <si>
    <t>32,52%</t>
  </si>
  <si>
    <t>1,75%</t>
  </si>
  <si>
    <t>18</t>
  </si>
  <si>
    <t>33.3.18</t>
  </si>
  <si>
    <t>KERTANEGARA</t>
  </si>
  <si>
    <t>58.90%</t>
  </si>
  <si>
    <t>41,10%</t>
  </si>
  <si>
    <t>3,04%</t>
  </si>
  <si>
    <t>56.92%</t>
  </si>
  <si>
    <t>43,08%</t>
  </si>
  <si>
    <t>2,77%</t>
  </si>
  <si>
    <t>56,43%</t>
  </si>
  <si>
    <t>43,57%</t>
  </si>
  <si>
    <t>54,93%</t>
  </si>
  <si>
    <t>45,07%</t>
  </si>
  <si>
    <t>Jumlah Total</t>
  </si>
  <si>
    <t/>
  </si>
  <si>
    <t>1 / 2</t>
  </si>
  <si>
    <t>Pindah Antar Provinsi</t>
  </si>
  <si>
    <t>Datang Antar Provinsi</t>
  </si>
  <si>
    <t>54.48%</t>
  </si>
  <si>
    <t>45,52%</t>
  </si>
  <si>
    <t>7,25%</t>
  </si>
  <si>
    <t>54.41%</t>
  </si>
  <si>
    <t>45,59%</t>
  </si>
  <si>
    <t>8,57%</t>
  </si>
  <si>
    <t>50.87%</t>
  </si>
  <si>
    <t>49,13%</t>
  </si>
  <si>
    <t>9,74%</t>
  </si>
  <si>
    <t>53.73%</t>
  </si>
  <si>
    <t>46,27%</t>
  </si>
  <si>
    <t>8,80%</t>
  </si>
  <si>
    <t>53.50%</t>
  </si>
  <si>
    <t>46,50%</t>
  </si>
  <si>
    <t>5,06%</t>
  </si>
  <si>
    <t>58.33%</t>
  </si>
  <si>
    <t>41,67%</t>
  </si>
  <si>
    <t>4,14%</t>
  </si>
  <si>
    <t>51.75%</t>
  </si>
  <si>
    <t>48,25%</t>
  </si>
  <si>
    <t>56.85%</t>
  </si>
  <si>
    <t>43,15%</t>
  </si>
  <si>
    <t>7,19%</t>
  </si>
  <si>
    <t>50.64%</t>
  </si>
  <si>
    <t>49,36%</t>
  </si>
  <si>
    <t>7,42%</t>
  </si>
  <si>
    <t>47.21%</t>
  </si>
  <si>
    <t>52,79%</t>
  </si>
  <si>
    <t>10,29%</t>
  </si>
  <si>
    <t>51.41%</t>
  </si>
  <si>
    <t>48,59%</t>
  </si>
  <si>
    <t>6,61%</t>
  </si>
  <si>
    <t>50.60%</t>
  </si>
  <si>
    <t>49,40%</t>
  </si>
  <si>
    <t>9,60%</t>
  </si>
  <si>
    <t>50.00%</t>
  </si>
  <si>
    <t>50,00%</t>
  </si>
  <si>
    <t>3,97%</t>
  </si>
  <si>
    <t>49.20%</t>
  </si>
  <si>
    <t>50,80%</t>
  </si>
  <si>
    <t>4,10%</t>
  </si>
  <si>
    <t>51.59%</t>
  </si>
  <si>
    <t>48,41%</t>
  </si>
  <si>
    <t>5,59%</t>
  </si>
  <si>
    <t>54.65%</t>
  </si>
  <si>
    <t>45,35%</t>
  </si>
  <si>
    <t>5,83%</t>
  </si>
  <si>
    <t>48.48%</t>
  </si>
  <si>
    <t>51,52%</t>
  </si>
  <si>
    <t>5,86%</t>
  </si>
  <si>
    <t>54.60%</t>
  </si>
  <si>
    <t>45,40%</t>
  </si>
  <si>
    <t>5,71%</t>
  </si>
  <si>
    <t>48.32%</t>
  </si>
  <si>
    <t>51,68%</t>
  </si>
  <si>
    <t>3,35%</t>
  </si>
  <si>
    <t>58.94%</t>
  </si>
  <si>
    <t>41,06%</t>
  </si>
  <si>
    <t>3,40%</t>
  </si>
  <si>
    <t>50.09%</t>
  </si>
  <si>
    <t>49,91%</t>
  </si>
  <si>
    <t>4,81%</t>
  </si>
  <si>
    <t>55.38%</t>
  </si>
  <si>
    <t>44,62%</t>
  </si>
  <si>
    <t>3,05%</t>
  </si>
  <si>
    <t>6,65%</t>
  </si>
  <si>
    <t>51.65%</t>
  </si>
  <si>
    <t>48,35%</t>
  </si>
  <si>
    <t>51.33%</t>
  </si>
  <si>
    <t>48,67%</t>
  </si>
  <si>
    <t>8,30%</t>
  </si>
  <si>
    <t>4,55%</t>
  </si>
  <si>
    <t>52.04%</t>
  </si>
  <si>
    <t>47,96%</t>
  </si>
  <si>
    <t>4,45%</t>
  </si>
  <si>
    <t>51.43%</t>
  </si>
  <si>
    <t>48,57%</t>
  </si>
  <si>
    <t>5,17%</t>
  </si>
  <si>
    <t>51.42%</t>
  </si>
  <si>
    <t>48,58%</t>
  </si>
  <si>
    <t>5,19%</t>
  </si>
  <si>
    <t>53.25%</t>
  </si>
  <si>
    <t>46,75%</t>
  </si>
  <si>
    <t>6,57%</t>
  </si>
  <si>
    <t>52.68%</t>
  </si>
  <si>
    <t>47,32%</t>
  </si>
  <si>
    <t>3,47%</t>
  </si>
  <si>
    <t>57.07%</t>
  </si>
  <si>
    <t>42,93%</t>
  </si>
  <si>
    <t>3,14%</t>
  </si>
  <si>
    <t>49.39%</t>
  </si>
  <si>
    <t>50,61%</t>
  </si>
  <si>
    <t>1,78%</t>
  </si>
  <si>
    <t>61.63%</t>
  </si>
  <si>
    <t>38,37%</t>
  </si>
  <si>
    <t>1,41%</t>
  </si>
  <si>
    <t>47.79%</t>
  </si>
  <si>
    <t>52,21%</t>
  </si>
  <si>
    <t>3,82%</t>
  </si>
  <si>
    <t>54.73%</t>
  </si>
  <si>
    <t>45,27%</t>
  </si>
  <si>
    <t>3,99%</t>
  </si>
  <si>
    <t>50,97%</t>
  </si>
  <si>
    <t>49,03%</t>
  </si>
  <si>
    <t>53,49%</t>
  </si>
  <si>
    <t>46,51%</t>
  </si>
  <si>
    <t>2 / 2</t>
  </si>
  <si>
    <t>NO</t>
  </si>
  <si>
    <t>KECAMATAN</t>
  </si>
  <si>
    <t>DATANG ANTAR KABUPATEN</t>
  </si>
  <si>
    <t>DATANG ANTAR PROVINSI</t>
  </si>
  <si>
    <t>L</t>
  </si>
  <si>
    <t>P</t>
  </si>
  <si>
    <t>JML</t>
  </si>
  <si>
    <t xml:space="preserve">JUMLAH </t>
  </si>
  <si>
    <t>PINDAH ANTAR KABUPATEN</t>
  </si>
  <si>
    <t>PINDAH ANTAR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</si>
</sst>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"/>
      <color indexed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DD93E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6" xfId="0" applyNumberFormat="1" applyFont="1" applyFill="1" applyBorder="1" applyAlignment="1" applyProtection="1">
      <alignment horizontal="center" vertical="center" wrapText="1"/>
    </xf>
    <xf numFmtId="0" fontId="22" fillId="35" borderId="17" xfId="0" applyNumberFormat="1" applyFont="1" applyFill="1" applyBorder="1" applyAlignment="1" applyProtection="1">
      <alignment horizontal="center" vertical="center" wrapText="1"/>
    </xf>
    <xf numFmtId="0" fontId="22" fillId="35" borderId="18" xfId="0" applyNumberFormat="1" applyFont="1" applyFill="1" applyBorder="1" applyAlignment="1" applyProtection="1">
      <alignment horizontal="center" vertical="center" wrapText="1"/>
    </xf>
    <xf numFmtId="0" fontId="22" fillId="35" borderId="19" xfId="0" applyNumberFormat="1" applyFont="1" applyFill="1" applyBorder="1" applyAlignment="1" applyProtection="1">
      <alignment horizontal="center" vertical="center" wrapText="1"/>
    </xf>
    <xf numFmtId="0" fontId="22" fillId="35" borderId="20" xfId="0" applyNumberFormat="1" applyFont="1" applyFill="1" applyBorder="1" applyAlignment="1" applyProtection="1">
      <alignment horizontal="center" vertical="center" wrapText="1"/>
    </xf>
    <xf numFmtId="0" fontId="20" fillId="36" borderId="11" xfId="0" applyNumberFormat="1" applyFont="1" applyFill="1" applyBorder="1" applyAlignment="1" applyProtection="1">
      <alignment horizontal="center" vertical="center" wrapText="1"/>
    </xf>
    <xf numFmtId="0" fontId="20" fillId="36" borderId="12" xfId="0" applyNumberFormat="1" applyFont="1" applyFill="1" applyBorder="1" applyAlignment="1" applyProtection="1">
      <alignment horizontal="center" vertical="center" wrapText="1"/>
    </xf>
    <xf numFmtId="0" fontId="20" fillId="36" borderId="13" xfId="0" applyNumberFormat="1" applyFont="1" applyFill="1" applyBorder="1" applyAlignment="1" applyProtection="1">
      <alignment horizontal="center" vertical="center" wrapText="1"/>
    </xf>
    <xf numFmtId="0" fontId="21" fillId="37" borderId="10" xfId="0" applyNumberFormat="1" applyFont="1" applyFill="1" applyBorder="1" applyAlignment="1" applyProtection="1">
      <alignment horizontal="center" vertical="center" wrapText="1"/>
    </xf>
    <xf numFmtId="0" fontId="21" fillId="37" borderId="11" xfId="0" applyNumberFormat="1" applyFont="1" applyFill="1" applyBorder="1" applyAlignment="1" applyProtection="1">
      <alignment horizontal="center" vertical="center" wrapText="1"/>
    </xf>
    <xf numFmtId="0" fontId="21" fillId="37" borderId="12" xfId="0" applyNumberFormat="1" applyFont="1" applyFill="1" applyBorder="1" applyAlignment="1" applyProtection="1">
      <alignment horizontal="center" vertical="center" wrapText="1"/>
    </xf>
    <xf numFmtId="0" fontId="21" fillId="38" borderId="10" xfId="0" applyNumberFormat="1" applyFont="1" applyFill="1" applyBorder="1" applyAlignment="1" applyProtection="1">
      <alignment horizontal="center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7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0" fontId="20" fillId="39" borderId="10" xfId="0" applyNumberFormat="1" applyFont="1" applyFill="1" applyBorder="1" applyAlignment="1" applyProtection="1">
      <alignment horizontal="right" vertical="center" wrapText="1"/>
    </xf>
    <xf numFmtId="0" fontId="20" fillId="39" borderId="11" xfId="0" applyNumberFormat="1" applyFont="1" applyFill="1" applyBorder="1" applyAlignment="1" applyProtection="1">
      <alignment horizontal="right" vertical="center" wrapText="1"/>
    </xf>
    <xf numFmtId="0" fontId="20" fillId="39" borderId="12" xfId="0" applyNumberFormat="1" applyFont="1" applyFill="1" applyBorder="1" applyAlignment="1" applyProtection="1">
      <alignment horizontal="right" vertical="center" wrapText="1"/>
    </xf>
    <xf numFmtId="0" fontId="20" fillId="39" borderId="13" xfId="0" applyNumberFormat="1" applyFont="1" applyFill="1" applyBorder="1" applyAlignment="1" applyProtection="1">
      <alignment horizontal="right" vertical="center" wrapText="1"/>
    </xf>
    <xf numFmtId="3" fontId="19" fillId="39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8" borderId="10" xfId="0" applyNumberFormat="1" applyFont="1" applyFill="1" applyBorder="1" applyAlignment="1" applyProtection="1">
      <alignment horizontal="right" vertical="center" wrapText="1"/>
    </xf>
    <xf numFmtId="0" fontId="24" fillId="33" borderId="21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40" borderId="23" xfId="0" applyFill="1" applyBorder="1" applyAlignment="1">
      <alignment horizontal="center" vertical="center"/>
    </xf>
    <xf numFmtId="0" fontId="0" fillId="40" borderId="24" xfId="0" applyFill="1" applyBorder="1" applyAlignment="1">
      <alignment horizontal="center" vertical="center"/>
    </xf>
    <xf numFmtId="0" fontId="0" fillId="41" borderId="22" xfId="0" applyFill="1" applyBorder="1" applyAlignment="1">
      <alignment horizontal="center"/>
    </xf>
    <xf numFmtId="0" fontId="0" fillId="41" borderId="25" xfId="0" applyFill="1" applyBorder="1" applyAlignment="1">
      <alignment horizontal="center"/>
    </xf>
    <xf numFmtId="0" fontId="0" fillId="41" borderId="26" xfId="0" applyFill="1" applyBorder="1" applyAlignment="1">
      <alignment horizontal="center"/>
    </xf>
    <xf numFmtId="0" fontId="0" fillId="41" borderId="27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3" fontId="0" fillId="33" borderId="10" xfId="0" applyNumberFormat="1" applyFont="1" applyFill="1" applyBorder="1" applyAlignment="1" applyProtection="1">
      <alignment horizontal="center" vertical="center" wrapText="1"/>
    </xf>
    <xf numFmtId="3" fontId="0" fillId="0" borderId="22" xfId="0" applyNumberFormat="1" applyBorder="1" applyAlignment="1">
      <alignment horizontal="center"/>
    </xf>
    <xf numFmtId="10" fontId="18" fillId="0" borderId="22" xfId="2" applyNumberFormat="1" applyFont="1" applyBorder="1" applyAlignment="1">
      <alignment horizontal="center"/>
    </xf>
    <xf numFmtId="0" fontId="0" fillId="40" borderId="25" xfId="0" applyFill="1" applyBorder="1" applyAlignment="1">
      <alignment horizontal="center"/>
    </xf>
    <xf numFmtId="0" fontId="0" fillId="40" borderId="26" xfId="0" applyFill="1" applyBorder="1" applyAlignment="1">
      <alignment horizontal="center"/>
    </xf>
    <xf numFmtId="3" fontId="0" fillId="40" borderId="22" xfId="0" applyNumberFormat="1" applyFill="1" applyBorder="1" applyAlignment="1">
      <alignment horizontal="center"/>
    </xf>
    <xf numFmtId="10" fontId="0" fillId="40" borderId="22" xfId="0" applyNumberFormat="1" applyFill="1" applyBorder="1" applyAlignment="1">
      <alignment horizontal="center"/>
    </xf>
    <xf numFmtId="1" fontId="18" fillId="40" borderId="22" xfId="1" applyNumberFormat="1" applyFont="1" applyFill="1" applyBorder="1" applyAlignment="1">
      <alignment horizontal="center"/>
    </xf>
    <xf numFmtId="10" fontId="0" fillId="40" borderId="22" xfId="0" applyNumberFormat="1" applyFill="1" applyBorder="1" applyAlignment="1"/>
    <xf numFmtId="1" fontId="0" fillId="40" borderId="22" xfId="0" applyNumberFormat="1" applyFill="1" applyBorder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te" xfId="17" builtinId="10" customBuiltin="1"/>
    <cellStyle name="Output" xfId="12" builtinId="21" customBuiltin="1"/>
    <cellStyle name="Percent" xfId="2" builtinId="5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28" workbookViewId="0">
      <selection activeCell="H52" sqref="H52"/>
    </sheetView>
  </sheetViews>
  <sheetFormatPr defaultRowHeight="15" customHeight="1" x14ac:dyDescent="0.25"/>
  <cols>
    <col min="1" max="1" width="4.42578125" customWidth="1"/>
    <col min="2" max="2" width="8.140625" customWidth="1"/>
    <col min="3" max="3" width="18.85546875" customWidth="1"/>
    <col min="4" max="4" width="9" customWidth="1"/>
    <col min="5" max="5" width="6.28515625" customWidth="1"/>
    <col min="6" max="6" width="9" customWidth="1"/>
    <col min="7" max="7" width="6.28515625" customWidth="1"/>
    <col min="8" max="8" width="12.5703125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2.7109375" customWidth="1"/>
    <col min="14" max="14" width="3.5703125" customWidth="1"/>
    <col min="15" max="15" width="12.5703125" customWidth="1"/>
    <col min="16" max="16" width="6.28515625" customWidth="1"/>
  </cols>
  <sheetData>
    <row r="1" spans="1:16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 ht="13.7" customHeight="1" x14ac:dyDescent="0.25">
      <c r="A3" s="6" t="s">
        <v>2</v>
      </c>
      <c r="B3" s="9" t="s">
        <v>3</v>
      </c>
      <c r="C3" s="10"/>
      <c r="D3" s="13" t="s">
        <v>4</v>
      </c>
      <c r="E3" s="15"/>
      <c r="F3" s="15"/>
      <c r="G3" s="15"/>
      <c r="H3" s="15"/>
      <c r="I3" s="14"/>
      <c r="J3" s="13" t="s">
        <v>5</v>
      </c>
      <c r="K3" s="15"/>
      <c r="L3" s="15"/>
      <c r="M3" s="15"/>
      <c r="N3" s="15"/>
      <c r="O3" s="15"/>
      <c r="P3" s="14"/>
    </row>
    <row r="4" spans="1:16" ht="13.7" customHeight="1" x14ac:dyDescent="0.25">
      <c r="A4" s="8"/>
      <c r="B4" s="11"/>
      <c r="C4" s="12"/>
      <c r="D4" s="17" t="s">
        <v>6</v>
      </c>
      <c r="E4" s="18"/>
      <c r="F4" s="17" t="s">
        <v>7</v>
      </c>
      <c r="G4" s="18"/>
      <c r="H4" s="20" t="s">
        <v>8</v>
      </c>
      <c r="I4" s="21"/>
      <c r="J4" s="17" t="s">
        <v>6</v>
      </c>
      <c r="K4" s="18"/>
      <c r="L4" s="17" t="s">
        <v>7</v>
      </c>
      <c r="M4" s="22"/>
      <c r="N4" s="18"/>
      <c r="O4" s="20" t="s">
        <v>8</v>
      </c>
      <c r="P4" s="21"/>
    </row>
    <row r="5" spans="1:16" ht="13.7" customHeight="1" x14ac:dyDescent="0.25">
      <c r="A5" s="7"/>
      <c r="B5" s="5" t="s">
        <v>9</v>
      </c>
      <c r="C5" s="5" t="s">
        <v>10</v>
      </c>
      <c r="D5" s="16" t="s">
        <v>8</v>
      </c>
      <c r="E5" s="16" t="s">
        <v>11</v>
      </c>
      <c r="F5" s="16" t="s">
        <v>8</v>
      </c>
      <c r="G5" s="16" t="s">
        <v>11</v>
      </c>
      <c r="H5" s="19" t="s">
        <v>3</v>
      </c>
      <c r="I5" s="19" t="s">
        <v>11</v>
      </c>
      <c r="J5" s="16" t="s">
        <v>8</v>
      </c>
      <c r="K5" s="16" t="s">
        <v>11</v>
      </c>
      <c r="L5" s="16" t="s">
        <v>8</v>
      </c>
      <c r="M5" s="17" t="s">
        <v>11</v>
      </c>
      <c r="N5" s="18"/>
      <c r="O5" s="19" t="s">
        <v>3</v>
      </c>
      <c r="P5" s="19" t="s">
        <v>11</v>
      </c>
    </row>
    <row r="6" spans="1:16" ht="13.7" customHeight="1" x14ac:dyDescent="0.25">
      <c r="A6" s="23" t="s">
        <v>12</v>
      </c>
      <c r="B6" s="24" t="s">
        <v>13</v>
      </c>
      <c r="C6" s="25" t="s">
        <v>14</v>
      </c>
      <c r="D6" s="26">
        <v>843</v>
      </c>
      <c r="E6" s="23" t="s">
        <v>15</v>
      </c>
      <c r="F6" s="26">
        <v>587</v>
      </c>
      <c r="G6" s="23" t="s">
        <v>16</v>
      </c>
      <c r="H6" s="26">
        <v>1430</v>
      </c>
      <c r="I6" s="23" t="s">
        <v>17</v>
      </c>
      <c r="J6" s="26">
        <v>266</v>
      </c>
      <c r="K6" s="23" t="s">
        <v>18</v>
      </c>
      <c r="L6" s="26">
        <v>230</v>
      </c>
      <c r="M6" s="27" t="s">
        <v>19</v>
      </c>
      <c r="N6" s="28"/>
      <c r="O6" s="26">
        <v>496</v>
      </c>
      <c r="P6" s="23" t="s">
        <v>20</v>
      </c>
    </row>
    <row r="7" spans="1:16" ht="13.7" customHeight="1" x14ac:dyDescent="0.25">
      <c r="A7" s="23" t="s">
        <v>21</v>
      </c>
      <c r="B7" s="24" t="s">
        <v>22</v>
      </c>
      <c r="C7" s="25" t="s">
        <v>23</v>
      </c>
      <c r="D7" s="26">
        <v>1160</v>
      </c>
      <c r="E7" s="23" t="s">
        <v>24</v>
      </c>
      <c r="F7" s="26">
        <v>1080</v>
      </c>
      <c r="G7" s="23" t="s">
        <v>25</v>
      </c>
      <c r="H7" s="26">
        <v>2240</v>
      </c>
      <c r="I7" s="23" t="s">
        <v>26</v>
      </c>
      <c r="J7" s="26">
        <v>419</v>
      </c>
      <c r="K7" s="23" t="s">
        <v>27</v>
      </c>
      <c r="L7" s="26">
        <v>350</v>
      </c>
      <c r="M7" s="27" t="s">
        <v>28</v>
      </c>
      <c r="N7" s="28"/>
      <c r="O7" s="26">
        <v>769</v>
      </c>
      <c r="P7" s="23" t="s">
        <v>29</v>
      </c>
    </row>
    <row r="8" spans="1:16" ht="13.7" customHeight="1" x14ac:dyDescent="0.25">
      <c r="A8" s="23" t="s">
        <v>30</v>
      </c>
      <c r="B8" s="24" t="s">
        <v>31</v>
      </c>
      <c r="C8" s="25" t="s">
        <v>32</v>
      </c>
      <c r="D8" s="26">
        <v>536</v>
      </c>
      <c r="E8" s="23" t="s">
        <v>33</v>
      </c>
      <c r="F8" s="26">
        <v>366</v>
      </c>
      <c r="G8" s="23" t="s">
        <v>34</v>
      </c>
      <c r="H8" s="26">
        <v>902</v>
      </c>
      <c r="I8" s="23" t="s">
        <v>35</v>
      </c>
      <c r="J8" s="26">
        <v>179</v>
      </c>
      <c r="K8" s="23" t="s">
        <v>36</v>
      </c>
      <c r="L8" s="26">
        <v>115</v>
      </c>
      <c r="M8" s="27" t="s">
        <v>37</v>
      </c>
      <c r="N8" s="28"/>
      <c r="O8" s="26">
        <v>294</v>
      </c>
      <c r="P8" s="23" t="s">
        <v>38</v>
      </c>
    </row>
    <row r="9" spans="1:16" ht="13.7" customHeight="1" x14ac:dyDescent="0.25">
      <c r="A9" s="23" t="s">
        <v>39</v>
      </c>
      <c r="B9" s="24" t="s">
        <v>40</v>
      </c>
      <c r="C9" s="25" t="s">
        <v>41</v>
      </c>
      <c r="D9" s="26">
        <v>546</v>
      </c>
      <c r="E9" s="23" t="s">
        <v>42</v>
      </c>
      <c r="F9" s="26">
        <v>402</v>
      </c>
      <c r="G9" s="23" t="s">
        <v>43</v>
      </c>
      <c r="H9" s="26">
        <v>948</v>
      </c>
      <c r="I9" s="23" t="s">
        <v>44</v>
      </c>
      <c r="J9" s="26">
        <v>182</v>
      </c>
      <c r="K9" s="23" t="s">
        <v>45</v>
      </c>
      <c r="L9" s="26">
        <v>150</v>
      </c>
      <c r="M9" s="27" t="s">
        <v>46</v>
      </c>
      <c r="N9" s="28"/>
      <c r="O9" s="26">
        <v>332</v>
      </c>
      <c r="P9" s="23" t="s">
        <v>47</v>
      </c>
    </row>
    <row r="10" spans="1:16" ht="13.7" customHeight="1" x14ac:dyDescent="0.25">
      <c r="A10" s="23" t="s">
        <v>48</v>
      </c>
      <c r="B10" s="24" t="s">
        <v>49</v>
      </c>
      <c r="C10" s="25" t="s">
        <v>50</v>
      </c>
      <c r="D10" s="26">
        <v>1192</v>
      </c>
      <c r="E10" s="23" t="s">
        <v>51</v>
      </c>
      <c r="F10" s="26">
        <v>1081</v>
      </c>
      <c r="G10" s="23" t="s">
        <v>52</v>
      </c>
      <c r="H10" s="26">
        <v>2273</v>
      </c>
      <c r="I10" s="23" t="s">
        <v>53</v>
      </c>
      <c r="J10" s="26">
        <v>373</v>
      </c>
      <c r="K10" s="23" t="s">
        <v>54</v>
      </c>
      <c r="L10" s="26">
        <v>396</v>
      </c>
      <c r="M10" s="27" t="s">
        <v>55</v>
      </c>
      <c r="N10" s="28"/>
      <c r="O10" s="26">
        <v>769</v>
      </c>
      <c r="P10" s="23" t="s">
        <v>29</v>
      </c>
    </row>
    <row r="11" spans="1:16" ht="13.7" customHeight="1" x14ac:dyDescent="0.25">
      <c r="A11" s="23" t="s">
        <v>56</v>
      </c>
      <c r="B11" s="24" t="s">
        <v>57</v>
      </c>
      <c r="C11" s="25" t="s">
        <v>58</v>
      </c>
      <c r="D11" s="26">
        <v>877</v>
      </c>
      <c r="E11" s="23" t="s">
        <v>59</v>
      </c>
      <c r="F11" s="26">
        <v>703</v>
      </c>
      <c r="G11" s="23" t="s">
        <v>60</v>
      </c>
      <c r="H11" s="26">
        <v>1580</v>
      </c>
      <c r="I11" s="23" t="s">
        <v>61</v>
      </c>
      <c r="J11" s="26">
        <v>365</v>
      </c>
      <c r="K11" s="23" t="s">
        <v>62</v>
      </c>
      <c r="L11" s="26">
        <v>360</v>
      </c>
      <c r="M11" s="27" t="s">
        <v>63</v>
      </c>
      <c r="N11" s="28"/>
      <c r="O11" s="26">
        <v>725</v>
      </c>
      <c r="P11" s="23" t="s">
        <v>64</v>
      </c>
    </row>
    <row r="12" spans="1:16" ht="13.7" customHeight="1" x14ac:dyDescent="0.25">
      <c r="A12" s="23" t="s">
        <v>65</v>
      </c>
      <c r="B12" s="24" t="s">
        <v>66</v>
      </c>
      <c r="C12" s="25" t="s">
        <v>67</v>
      </c>
      <c r="D12" s="26">
        <v>660</v>
      </c>
      <c r="E12" s="23" t="s">
        <v>68</v>
      </c>
      <c r="F12" s="26">
        <v>500</v>
      </c>
      <c r="G12" s="23" t="s">
        <v>69</v>
      </c>
      <c r="H12" s="26">
        <v>1160</v>
      </c>
      <c r="I12" s="23" t="s">
        <v>70</v>
      </c>
      <c r="J12" s="26">
        <v>224</v>
      </c>
      <c r="K12" s="23" t="s">
        <v>71</v>
      </c>
      <c r="L12" s="26">
        <v>151</v>
      </c>
      <c r="M12" s="27" t="s">
        <v>72</v>
      </c>
      <c r="N12" s="28"/>
      <c r="O12" s="26">
        <v>375</v>
      </c>
      <c r="P12" s="23" t="s">
        <v>73</v>
      </c>
    </row>
    <row r="13" spans="1:16" ht="13.7" customHeight="1" x14ac:dyDescent="0.25">
      <c r="A13" s="23" t="s">
        <v>74</v>
      </c>
      <c r="B13" s="24" t="s">
        <v>75</v>
      </c>
      <c r="C13" s="25" t="s">
        <v>76</v>
      </c>
      <c r="D13" s="26">
        <v>809</v>
      </c>
      <c r="E13" s="23" t="s">
        <v>77</v>
      </c>
      <c r="F13" s="26">
        <v>573</v>
      </c>
      <c r="G13" s="23" t="s">
        <v>78</v>
      </c>
      <c r="H13" s="26">
        <v>1382</v>
      </c>
      <c r="I13" s="23" t="s">
        <v>79</v>
      </c>
      <c r="J13" s="26">
        <v>251</v>
      </c>
      <c r="K13" s="23" t="s">
        <v>80</v>
      </c>
      <c r="L13" s="26">
        <v>195</v>
      </c>
      <c r="M13" s="27" t="s">
        <v>81</v>
      </c>
      <c r="N13" s="28"/>
      <c r="O13" s="26">
        <v>446</v>
      </c>
      <c r="P13" s="23" t="s">
        <v>82</v>
      </c>
    </row>
    <row r="14" spans="1:16" ht="13.7" customHeight="1" x14ac:dyDescent="0.25">
      <c r="A14" s="23" t="s">
        <v>83</v>
      </c>
      <c r="B14" s="24" t="s">
        <v>84</v>
      </c>
      <c r="C14" s="25" t="s">
        <v>85</v>
      </c>
      <c r="D14" s="26">
        <v>692</v>
      </c>
      <c r="E14" s="23" t="s">
        <v>86</v>
      </c>
      <c r="F14" s="26">
        <v>525</v>
      </c>
      <c r="G14" s="23" t="s">
        <v>87</v>
      </c>
      <c r="H14" s="26">
        <v>1217</v>
      </c>
      <c r="I14" s="23" t="s">
        <v>88</v>
      </c>
      <c r="J14" s="26">
        <v>194</v>
      </c>
      <c r="K14" s="23" t="s">
        <v>89</v>
      </c>
      <c r="L14" s="26">
        <v>174</v>
      </c>
      <c r="M14" s="27" t="s">
        <v>90</v>
      </c>
      <c r="N14" s="28"/>
      <c r="O14" s="26">
        <v>368</v>
      </c>
      <c r="P14" s="23" t="s">
        <v>91</v>
      </c>
    </row>
    <row r="15" spans="1:16" ht="13.7" customHeight="1" x14ac:dyDescent="0.25">
      <c r="A15" s="23" t="s">
        <v>92</v>
      </c>
      <c r="B15" s="24" t="s">
        <v>93</v>
      </c>
      <c r="C15" s="25" t="s">
        <v>94</v>
      </c>
      <c r="D15" s="26">
        <v>451</v>
      </c>
      <c r="E15" s="23" t="s">
        <v>95</v>
      </c>
      <c r="F15" s="26">
        <v>285</v>
      </c>
      <c r="G15" s="23" t="s">
        <v>96</v>
      </c>
      <c r="H15" s="26">
        <v>736</v>
      </c>
      <c r="I15" s="23" t="s">
        <v>97</v>
      </c>
      <c r="J15" s="26">
        <v>173</v>
      </c>
      <c r="K15" s="23" t="s">
        <v>98</v>
      </c>
      <c r="L15" s="26">
        <v>119</v>
      </c>
      <c r="M15" s="27" t="s">
        <v>99</v>
      </c>
      <c r="N15" s="28"/>
      <c r="O15" s="26">
        <v>292</v>
      </c>
      <c r="P15" s="23" t="s">
        <v>100</v>
      </c>
    </row>
    <row r="16" spans="1:16" ht="13.7" customHeight="1" x14ac:dyDescent="0.25">
      <c r="A16" s="23" t="s">
        <v>101</v>
      </c>
      <c r="B16" s="24" t="s">
        <v>102</v>
      </c>
      <c r="C16" s="25" t="s">
        <v>103</v>
      </c>
      <c r="D16" s="26">
        <v>436</v>
      </c>
      <c r="E16" s="23" t="s">
        <v>104</v>
      </c>
      <c r="F16" s="26">
        <v>344</v>
      </c>
      <c r="G16" s="23" t="s">
        <v>105</v>
      </c>
      <c r="H16" s="26">
        <v>780</v>
      </c>
      <c r="I16" s="23" t="s">
        <v>106</v>
      </c>
      <c r="J16" s="26">
        <v>126</v>
      </c>
      <c r="K16" s="23" t="s">
        <v>107</v>
      </c>
      <c r="L16" s="26">
        <v>96</v>
      </c>
      <c r="M16" s="27" t="s">
        <v>108</v>
      </c>
      <c r="N16" s="28"/>
      <c r="O16" s="26">
        <v>222</v>
      </c>
      <c r="P16" s="23" t="s">
        <v>109</v>
      </c>
    </row>
    <row r="17" spans="1:16" ht="13.7" customHeight="1" x14ac:dyDescent="0.25">
      <c r="A17" s="23" t="s">
        <v>110</v>
      </c>
      <c r="B17" s="24" t="s">
        <v>111</v>
      </c>
      <c r="C17" s="25" t="s">
        <v>112</v>
      </c>
      <c r="D17" s="26">
        <v>710</v>
      </c>
      <c r="E17" s="23" t="s">
        <v>113</v>
      </c>
      <c r="F17" s="26">
        <v>530</v>
      </c>
      <c r="G17" s="23" t="s">
        <v>114</v>
      </c>
      <c r="H17" s="26">
        <v>1240</v>
      </c>
      <c r="I17" s="23" t="s">
        <v>115</v>
      </c>
      <c r="J17" s="26">
        <v>130</v>
      </c>
      <c r="K17" s="23" t="s">
        <v>116</v>
      </c>
      <c r="L17" s="26">
        <v>103</v>
      </c>
      <c r="M17" s="27" t="s">
        <v>117</v>
      </c>
      <c r="N17" s="28"/>
      <c r="O17" s="26">
        <v>233</v>
      </c>
      <c r="P17" s="23" t="s">
        <v>118</v>
      </c>
    </row>
    <row r="18" spans="1:16" ht="13.7" customHeight="1" x14ac:dyDescent="0.25">
      <c r="A18" s="23" t="s">
        <v>119</v>
      </c>
      <c r="B18" s="24" t="s">
        <v>120</v>
      </c>
      <c r="C18" s="25" t="s">
        <v>121</v>
      </c>
      <c r="D18" s="26">
        <v>811</v>
      </c>
      <c r="E18" s="23" t="s">
        <v>122</v>
      </c>
      <c r="F18" s="26">
        <v>574</v>
      </c>
      <c r="G18" s="23" t="s">
        <v>123</v>
      </c>
      <c r="H18" s="26">
        <v>1385</v>
      </c>
      <c r="I18" s="23" t="s">
        <v>124</v>
      </c>
      <c r="J18" s="26">
        <v>186</v>
      </c>
      <c r="K18" s="23" t="s">
        <v>125</v>
      </c>
      <c r="L18" s="26">
        <v>129</v>
      </c>
      <c r="M18" s="27" t="s">
        <v>126</v>
      </c>
      <c r="N18" s="28"/>
      <c r="O18" s="26">
        <v>315</v>
      </c>
      <c r="P18" s="23" t="s">
        <v>127</v>
      </c>
    </row>
    <row r="19" spans="1:16" ht="13.7" customHeight="1" x14ac:dyDescent="0.25">
      <c r="A19" s="23" t="s">
        <v>128</v>
      </c>
      <c r="B19" s="24" t="s">
        <v>129</v>
      </c>
      <c r="C19" s="25" t="s">
        <v>130</v>
      </c>
      <c r="D19" s="26">
        <v>616</v>
      </c>
      <c r="E19" s="23" t="s">
        <v>131</v>
      </c>
      <c r="F19" s="26">
        <v>461</v>
      </c>
      <c r="G19" s="23" t="s">
        <v>132</v>
      </c>
      <c r="H19" s="26">
        <v>1077</v>
      </c>
      <c r="I19" s="23" t="s">
        <v>133</v>
      </c>
      <c r="J19" s="26">
        <v>234</v>
      </c>
      <c r="K19" s="23" t="s">
        <v>134</v>
      </c>
      <c r="L19" s="26">
        <v>157</v>
      </c>
      <c r="M19" s="27" t="s">
        <v>135</v>
      </c>
      <c r="N19" s="28"/>
      <c r="O19" s="26">
        <v>391</v>
      </c>
      <c r="P19" s="23" t="s">
        <v>136</v>
      </c>
    </row>
    <row r="20" spans="1:16" ht="13.7" customHeight="1" x14ac:dyDescent="0.25">
      <c r="A20" s="23" t="s">
        <v>137</v>
      </c>
      <c r="B20" s="24" t="s">
        <v>138</v>
      </c>
      <c r="C20" s="25" t="s">
        <v>139</v>
      </c>
      <c r="D20" s="26">
        <v>711</v>
      </c>
      <c r="E20" s="23" t="s">
        <v>140</v>
      </c>
      <c r="F20" s="26">
        <v>566</v>
      </c>
      <c r="G20" s="23" t="s">
        <v>141</v>
      </c>
      <c r="H20" s="26">
        <v>1277</v>
      </c>
      <c r="I20" s="23" t="s">
        <v>142</v>
      </c>
      <c r="J20" s="26">
        <v>263</v>
      </c>
      <c r="K20" s="23" t="s">
        <v>143</v>
      </c>
      <c r="L20" s="26">
        <v>207</v>
      </c>
      <c r="M20" s="27" t="s">
        <v>144</v>
      </c>
      <c r="N20" s="28"/>
      <c r="O20" s="26">
        <v>470</v>
      </c>
      <c r="P20" s="23" t="s">
        <v>145</v>
      </c>
    </row>
    <row r="21" spans="1:16" ht="13.7" customHeight="1" x14ac:dyDescent="0.25">
      <c r="A21" s="23" t="s">
        <v>146</v>
      </c>
      <c r="B21" s="24" t="s">
        <v>147</v>
      </c>
      <c r="C21" s="25" t="s">
        <v>148</v>
      </c>
      <c r="D21" s="26">
        <v>410</v>
      </c>
      <c r="E21" s="23" t="s">
        <v>149</v>
      </c>
      <c r="F21" s="26">
        <v>313</v>
      </c>
      <c r="G21" s="23" t="s">
        <v>150</v>
      </c>
      <c r="H21" s="26">
        <v>723</v>
      </c>
      <c r="I21" s="23" t="s">
        <v>151</v>
      </c>
      <c r="J21" s="26">
        <v>105</v>
      </c>
      <c r="K21" s="23" t="s">
        <v>152</v>
      </c>
      <c r="L21" s="26">
        <v>114</v>
      </c>
      <c r="M21" s="27" t="s">
        <v>153</v>
      </c>
      <c r="N21" s="28"/>
      <c r="O21" s="26">
        <v>219</v>
      </c>
      <c r="P21" s="23" t="s">
        <v>154</v>
      </c>
    </row>
    <row r="22" spans="1:16" ht="13.7" customHeight="1" x14ac:dyDescent="0.25">
      <c r="A22" s="23" t="s">
        <v>155</v>
      </c>
      <c r="B22" s="24" t="s">
        <v>156</v>
      </c>
      <c r="C22" s="25" t="s">
        <v>157</v>
      </c>
      <c r="D22" s="26">
        <v>269</v>
      </c>
      <c r="E22" s="23" t="s">
        <v>158</v>
      </c>
      <c r="F22" s="26">
        <v>196</v>
      </c>
      <c r="G22" s="23" t="s">
        <v>159</v>
      </c>
      <c r="H22" s="26">
        <v>465</v>
      </c>
      <c r="I22" s="23" t="s">
        <v>160</v>
      </c>
      <c r="J22" s="26">
        <v>83</v>
      </c>
      <c r="K22" s="23" t="s">
        <v>161</v>
      </c>
      <c r="L22" s="26">
        <v>40</v>
      </c>
      <c r="M22" s="27" t="s">
        <v>162</v>
      </c>
      <c r="N22" s="28"/>
      <c r="O22" s="26">
        <v>123</v>
      </c>
      <c r="P22" s="23" t="s">
        <v>163</v>
      </c>
    </row>
    <row r="23" spans="1:16" ht="13.7" customHeight="1" x14ac:dyDescent="0.25">
      <c r="A23" s="23" t="s">
        <v>164</v>
      </c>
      <c r="B23" s="24" t="s">
        <v>165</v>
      </c>
      <c r="C23" s="25" t="s">
        <v>166</v>
      </c>
      <c r="D23" s="26">
        <v>384</v>
      </c>
      <c r="E23" s="23" t="s">
        <v>167</v>
      </c>
      <c r="F23" s="26">
        <v>268</v>
      </c>
      <c r="G23" s="23" t="s">
        <v>168</v>
      </c>
      <c r="H23" s="26">
        <v>652</v>
      </c>
      <c r="I23" s="23" t="s">
        <v>169</v>
      </c>
      <c r="J23" s="26">
        <v>111</v>
      </c>
      <c r="K23" s="23" t="s">
        <v>170</v>
      </c>
      <c r="L23" s="26">
        <v>84</v>
      </c>
      <c r="M23" s="27" t="s">
        <v>171</v>
      </c>
      <c r="N23" s="28"/>
      <c r="O23" s="26">
        <v>195</v>
      </c>
      <c r="P23" s="23" t="s">
        <v>172</v>
      </c>
    </row>
    <row r="24" spans="1:16" ht="13.7" customHeight="1" x14ac:dyDescent="0.25">
      <c r="A24" s="30" t="s">
        <v>8</v>
      </c>
      <c r="B24" s="32"/>
      <c r="C24" s="31"/>
      <c r="D24" s="33">
        <v>12113</v>
      </c>
      <c r="E24" s="29" t="s">
        <v>173</v>
      </c>
      <c r="F24" s="33">
        <v>9354</v>
      </c>
      <c r="G24" s="29" t="s">
        <v>174</v>
      </c>
      <c r="H24" s="34">
        <v>21467</v>
      </c>
      <c r="I24" s="29">
        <v>0</v>
      </c>
      <c r="J24" s="33">
        <v>3864</v>
      </c>
      <c r="K24" s="29" t="s">
        <v>175</v>
      </c>
      <c r="L24" s="33">
        <v>3170</v>
      </c>
      <c r="M24" s="30" t="s">
        <v>176</v>
      </c>
      <c r="N24" s="31"/>
      <c r="O24" s="34">
        <v>7034</v>
      </c>
      <c r="P24" s="29">
        <v>0</v>
      </c>
    </row>
    <row r="25" spans="1:16" ht="21.95" customHeight="1" thickBot="1" x14ac:dyDescent="0.3">
      <c r="A25" s="35" t="s">
        <v>177</v>
      </c>
      <c r="B25" s="37"/>
      <c r="C25" s="36"/>
      <c r="D25" s="38">
        <v>12113</v>
      </c>
      <c r="E25" s="29" t="s">
        <v>173</v>
      </c>
      <c r="F25" s="38">
        <v>9354</v>
      </c>
      <c r="G25" s="29" t="s">
        <v>174</v>
      </c>
      <c r="H25" s="39">
        <v>21467</v>
      </c>
      <c r="I25" s="29">
        <v>0</v>
      </c>
      <c r="J25" s="38">
        <v>3864</v>
      </c>
      <c r="K25" s="29" t="s">
        <v>175</v>
      </c>
      <c r="L25" s="38">
        <v>3170</v>
      </c>
      <c r="M25" s="30" t="s">
        <v>176</v>
      </c>
      <c r="N25" s="31"/>
      <c r="O25" s="39">
        <v>7034</v>
      </c>
      <c r="P25" s="29">
        <v>0</v>
      </c>
    </row>
    <row r="26" spans="1:16" ht="0.75" customHeight="1" thickTop="1" x14ac:dyDescent="0.25">
      <c r="A26" s="40" t="s">
        <v>178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13.7" customHeight="1" x14ac:dyDescent="0.25">
      <c r="N27" s="41" t="s">
        <v>179</v>
      </c>
      <c r="O27" s="41"/>
      <c r="P27" s="41"/>
    </row>
    <row r="28" spans="1:16" ht="16.5" customHeight="1" x14ac:dyDescent="0.25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9.350000000000001" customHeight="1" x14ac:dyDescent="0.25">
      <c r="A29" s="2" t="s">
        <v>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"/>
    </row>
    <row r="30" spans="1:16" ht="13.7" customHeight="1" x14ac:dyDescent="0.25">
      <c r="A30" s="6" t="s">
        <v>2</v>
      </c>
      <c r="B30" s="9" t="s">
        <v>3</v>
      </c>
      <c r="C30" s="10"/>
      <c r="D30" s="13" t="s">
        <v>180</v>
      </c>
      <c r="E30" s="15"/>
      <c r="F30" s="15"/>
      <c r="G30" s="15"/>
      <c r="H30" s="15"/>
      <c r="I30" s="14"/>
      <c r="J30" s="13" t="s">
        <v>181</v>
      </c>
      <c r="K30" s="15"/>
      <c r="L30" s="15"/>
      <c r="M30" s="15"/>
      <c r="N30" s="15"/>
      <c r="O30" s="15"/>
      <c r="P30" s="14"/>
    </row>
    <row r="31" spans="1:16" ht="13.7" customHeight="1" x14ac:dyDescent="0.25">
      <c r="A31" s="8"/>
      <c r="B31" s="11"/>
      <c r="C31" s="12"/>
      <c r="D31" s="17" t="s">
        <v>6</v>
      </c>
      <c r="E31" s="18"/>
      <c r="F31" s="17" t="s">
        <v>7</v>
      </c>
      <c r="G31" s="18"/>
      <c r="H31" s="20" t="s">
        <v>8</v>
      </c>
      <c r="I31" s="21"/>
      <c r="J31" s="17" t="s">
        <v>6</v>
      </c>
      <c r="K31" s="18"/>
      <c r="L31" s="17" t="s">
        <v>7</v>
      </c>
      <c r="M31" s="22"/>
      <c r="N31" s="18"/>
      <c r="O31" s="20" t="s">
        <v>8</v>
      </c>
      <c r="P31" s="21"/>
    </row>
    <row r="32" spans="1:16" ht="13.7" customHeight="1" x14ac:dyDescent="0.25">
      <c r="A32" s="7"/>
      <c r="B32" s="5" t="s">
        <v>9</v>
      </c>
      <c r="C32" s="5" t="s">
        <v>10</v>
      </c>
      <c r="D32" s="16" t="s">
        <v>8</v>
      </c>
      <c r="E32" s="16" t="s">
        <v>11</v>
      </c>
      <c r="F32" s="16" t="s">
        <v>8</v>
      </c>
      <c r="G32" s="16" t="s">
        <v>11</v>
      </c>
      <c r="H32" s="19" t="s">
        <v>3</v>
      </c>
      <c r="I32" s="19" t="s">
        <v>11</v>
      </c>
      <c r="J32" s="16" t="s">
        <v>8</v>
      </c>
      <c r="K32" s="16" t="s">
        <v>11</v>
      </c>
      <c r="L32" s="16" t="s">
        <v>8</v>
      </c>
      <c r="M32" s="17" t="s">
        <v>11</v>
      </c>
      <c r="N32" s="18"/>
      <c r="O32" s="19" t="s">
        <v>3</v>
      </c>
      <c r="P32" s="19" t="s">
        <v>11</v>
      </c>
    </row>
    <row r="33" spans="1:16" ht="13.7" customHeight="1" x14ac:dyDescent="0.25">
      <c r="A33" s="23" t="s">
        <v>12</v>
      </c>
      <c r="B33" s="24" t="s">
        <v>13</v>
      </c>
      <c r="C33" s="25" t="s">
        <v>14</v>
      </c>
      <c r="D33" s="26">
        <v>912</v>
      </c>
      <c r="E33" s="23" t="s">
        <v>182</v>
      </c>
      <c r="F33" s="26">
        <v>762</v>
      </c>
      <c r="G33" s="23" t="s">
        <v>183</v>
      </c>
      <c r="H33" s="26">
        <v>1674</v>
      </c>
      <c r="I33" s="23" t="s">
        <v>184</v>
      </c>
      <c r="J33" s="26">
        <v>284</v>
      </c>
      <c r="K33" s="23" t="s">
        <v>185</v>
      </c>
      <c r="L33" s="26">
        <v>238</v>
      </c>
      <c r="M33" s="27" t="s">
        <v>186</v>
      </c>
      <c r="N33" s="28"/>
      <c r="O33" s="26">
        <v>522</v>
      </c>
      <c r="P33" s="23" t="s">
        <v>187</v>
      </c>
    </row>
    <row r="34" spans="1:16" ht="13.7" customHeight="1" x14ac:dyDescent="0.25">
      <c r="A34" s="23" t="s">
        <v>21</v>
      </c>
      <c r="B34" s="24" t="s">
        <v>22</v>
      </c>
      <c r="C34" s="25" t="s">
        <v>23</v>
      </c>
      <c r="D34" s="26">
        <v>1144</v>
      </c>
      <c r="E34" s="23" t="s">
        <v>188</v>
      </c>
      <c r="F34" s="26">
        <v>1105</v>
      </c>
      <c r="G34" s="23" t="s">
        <v>189</v>
      </c>
      <c r="H34" s="26">
        <v>2249</v>
      </c>
      <c r="I34" s="23" t="s">
        <v>190</v>
      </c>
      <c r="J34" s="26">
        <v>288</v>
      </c>
      <c r="K34" s="23" t="s">
        <v>191</v>
      </c>
      <c r="L34" s="26">
        <v>248</v>
      </c>
      <c r="M34" s="27" t="s">
        <v>192</v>
      </c>
      <c r="N34" s="28"/>
      <c r="O34" s="26">
        <v>536</v>
      </c>
      <c r="P34" s="23" t="s">
        <v>193</v>
      </c>
    </row>
    <row r="35" spans="1:16" ht="13.7" customHeight="1" x14ac:dyDescent="0.25">
      <c r="A35" s="23" t="s">
        <v>30</v>
      </c>
      <c r="B35" s="24" t="s">
        <v>31</v>
      </c>
      <c r="C35" s="25" t="s">
        <v>32</v>
      </c>
      <c r="D35" s="26">
        <v>626</v>
      </c>
      <c r="E35" s="23" t="s">
        <v>194</v>
      </c>
      <c r="F35" s="26">
        <v>544</v>
      </c>
      <c r="G35" s="23" t="s">
        <v>195</v>
      </c>
      <c r="H35" s="26">
        <v>1170</v>
      </c>
      <c r="I35" s="23" t="s">
        <v>196</v>
      </c>
      <c r="J35" s="26">
        <v>147</v>
      </c>
      <c r="K35" s="23" t="s">
        <v>197</v>
      </c>
      <c r="L35" s="26">
        <v>105</v>
      </c>
      <c r="M35" s="27" t="s">
        <v>198</v>
      </c>
      <c r="N35" s="28"/>
      <c r="O35" s="26">
        <v>252</v>
      </c>
      <c r="P35" s="23" t="s">
        <v>199</v>
      </c>
    </row>
    <row r="36" spans="1:16" ht="13.7" customHeight="1" x14ac:dyDescent="0.25">
      <c r="A36" s="23" t="s">
        <v>39</v>
      </c>
      <c r="B36" s="24" t="s">
        <v>40</v>
      </c>
      <c r="C36" s="25" t="s">
        <v>41</v>
      </c>
      <c r="D36" s="26">
        <v>799</v>
      </c>
      <c r="E36" s="23" t="s">
        <v>200</v>
      </c>
      <c r="F36" s="26">
        <v>745</v>
      </c>
      <c r="G36" s="23" t="s">
        <v>201</v>
      </c>
      <c r="H36" s="26">
        <v>1544</v>
      </c>
      <c r="I36" s="23" t="s">
        <v>145</v>
      </c>
      <c r="J36" s="26">
        <v>249</v>
      </c>
      <c r="K36" s="23" t="s">
        <v>202</v>
      </c>
      <c r="L36" s="26">
        <v>189</v>
      </c>
      <c r="M36" s="27" t="s">
        <v>203</v>
      </c>
      <c r="N36" s="28"/>
      <c r="O36" s="26">
        <v>438</v>
      </c>
      <c r="P36" s="23" t="s">
        <v>204</v>
      </c>
    </row>
    <row r="37" spans="1:16" ht="13.7" customHeight="1" x14ac:dyDescent="0.25">
      <c r="A37" s="23" t="s">
        <v>48</v>
      </c>
      <c r="B37" s="24" t="s">
        <v>49</v>
      </c>
      <c r="C37" s="25" t="s">
        <v>50</v>
      </c>
      <c r="D37" s="26">
        <v>868</v>
      </c>
      <c r="E37" s="23" t="s">
        <v>205</v>
      </c>
      <c r="F37" s="26">
        <v>846</v>
      </c>
      <c r="G37" s="23" t="s">
        <v>206</v>
      </c>
      <c r="H37" s="26">
        <v>1714</v>
      </c>
      <c r="I37" s="23" t="s">
        <v>207</v>
      </c>
      <c r="J37" s="26">
        <v>296</v>
      </c>
      <c r="K37" s="23" t="s">
        <v>208</v>
      </c>
      <c r="L37" s="26">
        <v>331</v>
      </c>
      <c r="M37" s="27" t="s">
        <v>209</v>
      </c>
      <c r="N37" s="28"/>
      <c r="O37" s="26">
        <v>627</v>
      </c>
      <c r="P37" s="23" t="s">
        <v>210</v>
      </c>
    </row>
    <row r="38" spans="1:16" ht="13.7" customHeight="1" x14ac:dyDescent="0.25">
      <c r="A38" s="23" t="s">
        <v>56</v>
      </c>
      <c r="B38" s="24" t="s">
        <v>57</v>
      </c>
      <c r="C38" s="25" t="s">
        <v>58</v>
      </c>
      <c r="D38" s="26">
        <v>785</v>
      </c>
      <c r="E38" s="23" t="s">
        <v>211</v>
      </c>
      <c r="F38" s="26">
        <v>742</v>
      </c>
      <c r="G38" s="23" t="s">
        <v>212</v>
      </c>
      <c r="H38" s="26">
        <v>1527</v>
      </c>
      <c r="I38" s="23" t="s">
        <v>213</v>
      </c>
      <c r="J38" s="26">
        <v>296</v>
      </c>
      <c r="K38" s="23" t="s">
        <v>214</v>
      </c>
      <c r="L38" s="26">
        <v>289</v>
      </c>
      <c r="M38" s="27" t="s">
        <v>215</v>
      </c>
      <c r="N38" s="28"/>
      <c r="O38" s="26">
        <v>585</v>
      </c>
      <c r="P38" s="23" t="s">
        <v>216</v>
      </c>
    </row>
    <row r="39" spans="1:16" ht="13.7" customHeight="1" x14ac:dyDescent="0.25">
      <c r="A39" s="23" t="s">
        <v>65</v>
      </c>
      <c r="B39" s="24" t="s">
        <v>66</v>
      </c>
      <c r="C39" s="25" t="s">
        <v>67</v>
      </c>
      <c r="D39" s="26">
        <v>458</v>
      </c>
      <c r="E39" s="23" t="s">
        <v>217</v>
      </c>
      <c r="F39" s="26">
        <v>458</v>
      </c>
      <c r="G39" s="23" t="s">
        <v>218</v>
      </c>
      <c r="H39" s="26">
        <v>916</v>
      </c>
      <c r="I39" s="23" t="s">
        <v>219</v>
      </c>
      <c r="J39" s="26">
        <v>123</v>
      </c>
      <c r="K39" s="23" t="s">
        <v>220</v>
      </c>
      <c r="L39" s="26">
        <v>127</v>
      </c>
      <c r="M39" s="27" t="s">
        <v>221</v>
      </c>
      <c r="N39" s="28"/>
      <c r="O39" s="26">
        <v>250</v>
      </c>
      <c r="P39" s="23" t="s">
        <v>222</v>
      </c>
    </row>
    <row r="40" spans="1:16" ht="13.7" customHeight="1" x14ac:dyDescent="0.25">
      <c r="A40" s="23" t="s">
        <v>74</v>
      </c>
      <c r="B40" s="24" t="s">
        <v>75</v>
      </c>
      <c r="C40" s="25" t="s">
        <v>76</v>
      </c>
      <c r="D40" s="26">
        <v>666</v>
      </c>
      <c r="E40" s="23" t="s">
        <v>223</v>
      </c>
      <c r="F40" s="26">
        <v>625</v>
      </c>
      <c r="G40" s="23" t="s">
        <v>224</v>
      </c>
      <c r="H40" s="26">
        <v>1291</v>
      </c>
      <c r="I40" s="23" t="s">
        <v>225</v>
      </c>
      <c r="J40" s="26">
        <v>194</v>
      </c>
      <c r="K40" s="23" t="s">
        <v>226</v>
      </c>
      <c r="L40" s="26">
        <v>161</v>
      </c>
      <c r="M40" s="27" t="s">
        <v>227</v>
      </c>
      <c r="N40" s="28"/>
      <c r="O40" s="26">
        <v>355</v>
      </c>
      <c r="P40" s="23" t="s">
        <v>228</v>
      </c>
    </row>
    <row r="41" spans="1:16" ht="13.7" customHeight="1" x14ac:dyDescent="0.25">
      <c r="A41" s="23" t="s">
        <v>83</v>
      </c>
      <c r="B41" s="24" t="s">
        <v>84</v>
      </c>
      <c r="C41" s="25" t="s">
        <v>85</v>
      </c>
      <c r="D41" s="26">
        <v>656</v>
      </c>
      <c r="E41" s="23" t="s">
        <v>229</v>
      </c>
      <c r="F41" s="26">
        <v>697</v>
      </c>
      <c r="G41" s="23" t="s">
        <v>230</v>
      </c>
      <c r="H41" s="26">
        <v>1353</v>
      </c>
      <c r="I41" s="23" t="s">
        <v>231</v>
      </c>
      <c r="J41" s="26">
        <v>190</v>
      </c>
      <c r="K41" s="23" t="s">
        <v>232</v>
      </c>
      <c r="L41" s="26">
        <v>158</v>
      </c>
      <c r="M41" s="27" t="s">
        <v>233</v>
      </c>
      <c r="N41" s="28"/>
      <c r="O41" s="26">
        <v>348</v>
      </c>
      <c r="P41" s="23" t="s">
        <v>234</v>
      </c>
    </row>
    <row r="42" spans="1:16" ht="13.7" customHeight="1" x14ac:dyDescent="0.25">
      <c r="A42" s="23" t="s">
        <v>92</v>
      </c>
      <c r="B42" s="24" t="s">
        <v>93</v>
      </c>
      <c r="C42" s="25" t="s">
        <v>94</v>
      </c>
      <c r="D42" s="26">
        <v>374</v>
      </c>
      <c r="E42" s="23" t="s">
        <v>235</v>
      </c>
      <c r="F42" s="26">
        <v>400</v>
      </c>
      <c r="G42" s="23" t="s">
        <v>236</v>
      </c>
      <c r="H42" s="26">
        <v>774</v>
      </c>
      <c r="I42" s="23" t="s">
        <v>237</v>
      </c>
      <c r="J42" s="26">
        <v>122</v>
      </c>
      <c r="K42" s="23" t="s">
        <v>238</v>
      </c>
      <c r="L42" s="26">
        <v>85</v>
      </c>
      <c r="M42" s="27" t="s">
        <v>239</v>
      </c>
      <c r="N42" s="28"/>
      <c r="O42" s="26">
        <v>207</v>
      </c>
      <c r="P42" s="23" t="s">
        <v>240</v>
      </c>
    </row>
    <row r="43" spans="1:16" ht="13.7" customHeight="1" x14ac:dyDescent="0.25">
      <c r="A43" s="23" t="s">
        <v>101</v>
      </c>
      <c r="B43" s="24" t="s">
        <v>102</v>
      </c>
      <c r="C43" s="25" t="s">
        <v>103</v>
      </c>
      <c r="D43" s="26">
        <v>557</v>
      </c>
      <c r="E43" s="23" t="s">
        <v>241</v>
      </c>
      <c r="F43" s="26">
        <v>555</v>
      </c>
      <c r="G43" s="23" t="s">
        <v>242</v>
      </c>
      <c r="H43" s="26">
        <v>1112</v>
      </c>
      <c r="I43" s="23" t="s">
        <v>243</v>
      </c>
      <c r="J43" s="26">
        <v>103</v>
      </c>
      <c r="K43" s="23" t="s">
        <v>244</v>
      </c>
      <c r="L43" s="26">
        <v>83</v>
      </c>
      <c r="M43" s="27" t="s">
        <v>245</v>
      </c>
      <c r="N43" s="28"/>
      <c r="O43" s="26">
        <v>186</v>
      </c>
      <c r="P43" s="23" t="s">
        <v>246</v>
      </c>
    </row>
    <row r="44" spans="1:16" ht="13.7" customHeight="1" x14ac:dyDescent="0.25">
      <c r="A44" s="23" t="s">
        <v>110</v>
      </c>
      <c r="B44" s="24" t="s">
        <v>111</v>
      </c>
      <c r="C44" s="25" t="s">
        <v>112</v>
      </c>
      <c r="D44" s="26">
        <v>745</v>
      </c>
      <c r="E44" s="23" t="s">
        <v>54</v>
      </c>
      <c r="F44" s="26">
        <v>791</v>
      </c>
      <c r="G44" s="23" t="s">
        <v>55</v>
      </c>
      <c r="H44" s="26">
        <v>1536</v>
      </c>
      <c r="I44" s="23" t="s">
        <v>247</v>
      </c>
      <c r="J44" s="26">
        <v>141</v>
      </c>
      <c r="K44" s="23" t="s">
        <v>248</v>
      </c>
      <c r="L44" s="26">
        <v>132</v>
      </c>
      <c r="M44" s="27" t="s">
        <v>249</v>
      </c>
      <c r="N44" s="28"/>
      <c r="O44" s="26">
        <v>273</v>
      </c>
      <c r="P44" s="23" t="s">
        <v>127</v>
      </c>
    </row>
    <row r="45" spans="1:16" ht="13.7" customHeight="1" x14ac:dyDescent="0.25">
      <c r="A45" s="23" t="s">
        <v>119</v>
      </c>
      <c r="B45" s="24" t="s">
        <v>120</v>
      </c>
      <c r="C45" s="25" t="s">
        <v>121</v>
      </c>
      <c r="D45" s="26">
        <v>984</v>
      </c>
      <c r="E45" s="23" t="s">
        <v>250</v>
      </c>
      <c r="F45" s="26">
        <v>933</v>
      </c>
      <c r="G45" s="23" t="s">
        <v>251</v>
      </c>
      <c r="H45" s="26">
        <v>1917</v>
      </c>
      <c r="I45" s="23" t="s">
        <v>252</v>
      </c>
      <c r="J45" s="26">
        <v>155</v>
      </c>
      <c r="K45" s="23" t="s">
        <v>143</v>
      </c>
      <c r="L45" s="26">
        <v>122</v>
      </c>
      <c r="M45" s="27" t="s">
        <v>144</v>
      </c>
      <c r="N45" s="28"/>
      <c r="O45" s="26">
        <v>277</v>
      </c>
      <c r="P45" s="23" t="s">
        <v>253</v>
      </c>
    </row>
    <row r="46" spans="1:16" ht="13.7" customHeight="1" x14ac:dyDescent="0.25">
      <c r="A46" s="23" t="s">
        <v>128</v>
      </c>
      <c r="B46" s="24" t="s">
        <v>129</v>
      </c>
      <c r="C46" s="25" t="s">
        <v>130</v>
      </c>
      <c r="D46" s="26">
        <v>535</v>
      </c>
      <c r="E46" s="23" t="s">
        <v>254</v>
      </c>
      <c r="F46" s="26">
        <v>493</v>
      </c>
      <c r="G46" s="23" t="s">
        <v>255</v>
      </c>
      <c r="H46" s="26">
        <v>1028</v>
      </c>
      <c r="I46" s="23" t="s">
        <v>256</v>
      </c>
      <c r="J46" s="26">
        <v>162</v>
      </c>
      <c r="K46" s="23" t="s">
        <v>257</v>
      </c>
      <c r="L46" s="26">
        <v>153</v>
      </c>
      <c r="M46" s="27" t="s">
        <v>258</v>
      </c>
      <c r="N46" s="28"/>
      <c r="O46" s="26">
        <v>315</v>
      </c>
      <c r="P46" s="23" t="s">
        <v>259</v>
      </c>
    </row>
    <row r="47" spans="1:16" ht="13.7" customHeight="1" x14ac:dyDescent="0.25">
      <c r="A47" s="23" t="s">
        <v>137</v>
      </c>
      <c r="B47" s="24" t="s">
        <v>138</v>
      </c>
      <c r="C47" s="25" t="s">
        <v>139</v>
      </c>
      <c r="D47" s="26">
        <v>617</v>
      </c>
      <c r="E47" s="23" t="s">
        <v>260</v>
      </c>
      <c r="F47" s="26">
        <v>583</v>
      </c>
      <c r="G47" s="23" t="s">
        <v>261</v>
      </c>
      <c r="H47" s="26">
        <v>1200</v>
      </c>
      <c r="I47" s="23" t="s">
        <v>262</v>
      </c>
      <c r="J47" s="26">
        <v>213</v>
      </c>
      <c r="K47" s="23" t="s">
        <v>263</v>
      </c>
      <c r="L47" s="26">
        <v>187</v>
      </c>
      <c r="M47" s="27" t="s">
        <v>264</v>
      </c>
      <c r="N47" s="28"/>
      <c r="O47" s="26">
        <v>400</v>
      </c>
      <c r="P47" s="23" t="s">
        <v>265</v>
      </c>
    </row>
    <row r="48" spans="1:16" ht="13.7" customHeight="1" x14ac:dyDescent="0.25">
      <c r="A48" s="23" t="s">
        <v>146</v>
      </c>
      <c r="B48" s="24" t="s">
        <v>147</v>
      </c>
      <c r="C48" s="25" t="s">
        <v>148</v>
      </c>
      <c r="D48" s="26">
        <v>422</v>
      </c>
      <c r="E48" s="23" t="s">
        <v>266</v>
      </c>
      <c r="F48" s="26">
        <v>379</v>
      </c>
      <c r="G48" s="23" t="s">
        <v>267</v>
      </c>
      <c r="H48" s="26">
        <v>801</v>
      </c>
      <c r="I48" s="23" t="s">
        <v>268</v>
      </c>
      <c r="J48" s="26">
        <v>109</v>
      </c>
      <c r="K48" s="23" t="s">
        <v>269</v>
      </c>
      <c r="L48" s="26">
        <v>82</v>
      </c>
      <c r="M48" s="27" t="s">
        <v>270</v>
      </c>
      <c r="N48" s="28"/>
      <c r="O48" s="26">
        <v>191</v>
      </c>
      <c r="P48" s="23" t="s">
        <v>271</v>
      </c>
    </row>
    <row r="49" spans="1:16" ht="13.7" customHeight="1" x14ac:dyDescent="0.25">
      <c r="A49" s="23" t="s">
        <v>155</v>
      </c>
      <c r="B49" s="24" t="s">
        <v>156</v>
      </c>
      <c r="C49" s="25" t="s">
        <v>157</v>
      </c>
      <c r="D49" s="26">
        <v>203</v>
      </c>
      <c r="E49" s="23" t="s">
        <v>272</v>
      </c>
      <c r="F49" s="26">
        <v>208</v>
      </c>
      <c r="G49" s="23" t="s">
        <v>273</v>
      </c>
      <c r="H49" s="26">
        <v>411</v>
      </c>
      <c r="I49" s="23" t="s">
        <v>274</v>
      </c>
      <c r="J49" s="26">
        <v>53</v>
      </c>
      <c r="K49" s="23" t="s">
        <v>275</v>
      </c>
      <c r="L49" s="26">
        <v>33</v>
      </c>
      <c r="M49" s="27" t="s">
        <v>276</v>
      </c>
      <c r="N49" s="28"/>
      <c r="O49" s="26">
        <v>86</v>
      </c>
      <c r="P49" s="23" t="s">
        <v>277</v>
      </c>
    </row>
    <row r="50" spans="1:16" ht="13.7" customHeight="1" x14ac:dyDescent="0.25">
      <c r="A50" s="23" t="s">
        <v>164</v>
      </c>
      <c r="B50" s="24" t="s">
        <v>165</v>
      </c>
      <c r="C50" s="25" t="s">
        <v>166</v>
      </c>
      <c r="D50" s="26">
        <v>422</v>
      </c>
      <c r="E50" s="23" t="s">
        <v>278</v>
      </c>
      <c r="F50" s="26">
        <v>461</v>
      </c>
      <c r="G50" s="23" t="s">
        <v>279</v>
      </c>
      <c r="H50" s="26">
        <v>883</v>
      </c>
      <c r="I50" s="23" t="s">
        <v>280</v>
      </c>
      <c r="J50" s="26">
        <v>133</v>
      </c>
      <c r="K50" s="23" t="s">
        <v>281</v>
      </c>
      <c r="L50" s="26">
        <v>110</v>
      </c>
      <c r="M50" s="27" t="s">
        <v>282</v>
      </c>
      <c r="N50" s="28"/>
      <c r="O50" s="26">
        <v>243</v>
      </c>
      <c r="P50" s="23" t="s">
        <v>283</v>
      </c>
    </row>
    <row r="51" spans="1:16" ht="13.7" customHeight="1" x14ac:dyDescent="0.25">
      <c r="A51" s="30" t="s">
        <v>8</v>
      </c>
      <c r="B51" s="32"/>
      <c r="C51" s="31"/>
      <c r="D51" s="33">
        <v>11773</v>
      </c>
      <c r="E51" s="29" t="s">
        <v>284</v>
      </c>
      <c r="F51" s="33">
        <v>11327</v>
      </c>
      <c r="G51" s="29" t="s">
        <v>285</v>
      </c>
      <c r="H51" s="34">
        <v>23100</v>
      </c>
      <c r="I51" s="29">
        <v>0</v>
      </c>
      <c r="J51" s="33">
        <v>3258</v>
      </c>
      <c r="K51" s="29" t="s">
        <v>286</v>
      </c>
      <c r="L51" s="33">
        <v>2833</v>
      </c>
      <c r="M51" s="30" t="s">
        <v>287</v>
      </c>
      <c r="N51" s="31"/>
      <c r="O51" s="34">
        <v>6091</v>
      </c>
      <c r="P51" s="29">
        <v>0</v>
      </c>
    </row>
    <row r="52" spans="1:16" ht="21.95" customHeight="1" thickBot="1" x14ac:dyDescent="0.3">
      <c r="A52" s="35" t="s">
        <v>177</v>
      </c>
      <c r="B52" s="37"/>
      <c r="C52" s="36"/>
      <c r="D52" s="38">
        <v>11773</v>
      </c>
      <c r="E52" s="29" t="s">
        <v>284</v>
      </c>
      <c r="F52" s="38">
        <v>11327</v>
      </c>
      <c r="G52" s="29" t="s">
        <v>285</v>
      </c>
      <c r="H52" s="39">
        <v>23100</v>
      </c>
      <c r="I52" s="29">
        <v>0</v>
      </c>
      <c r="J52" s="38">
        <v>3258</v>
      </c>
      <c r="K52" s="29" t="s">
        <v>286</v>
      </c>
      <c r="L52" s="38">
        <v>2833</v>
      </c>
      <c r="M52" s="30" t="s">
        <v>287</v>
      </c>
      <c r="N52" s="31"/>
      <c r="O52" s="39">
        <v>6091</v>
      </c>
      <c r="P52" s="29">
        <v>0</v>
      </c>
    </row>
    <row r="53" spans="1:16" ht="0.75" customHeight="1" thickTop="1" x14ac:dyDescent="0.25">
      <c r="A53" s="40" t="s">
        <v>178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3.7" customHeight="1" x14ac:dyDescent="0.25">
      <c r="N54" s="41" t="s">
        <v>288</v>
      </c>
      <c r="O54" s="41"/>
      <c r="P54" s="41"/>
    </row>
  </sheetData>
  <mergeCells count="74">
    <mergeCell ref="A52:C52"/>
    <mergeCell ref="M52:N52"/>
    <mergeCell ref="A53:P53"/>
    <mergeCell ref="N54:P54"/>
    <mergeCell ref="M46:N46"/>
    <mergeCell ref="M47:N47"/>
    <mergeCell ref="M48:N48"/>
    <mergeCell ref="M49:N49"/>
    <mergeCell ref="M50:N50"/>
    <mergeCell ref="A51:C51"/>
    <mergeCell ref="M51:N51"/>
    <mergeCell ref="M40:N40"/>
    <mergeCell ref="M41:N41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H31:I31"/>
    <mergeCell ref="J31:K31"/>
    <mergeCell ref="L31:N31"/>
    <mergeCell ref="O31:P31"/>
    <mergeCell ref="M32:N32"/>
    <mergeCell ref="M33:N33"/>
    <mergeCell ref="A26:P26"/>
    <mergeCell ref="N27:P27"/>
    <mergeCell ref="A28:P28"/>
    <mergeCell ref="A29:P29"/>
    <mergeCell ref="A30:A32"/>
    <mergeCell ref="B30:C31"/>
    <mergeCell ref="D30:I30"/>
    <mergeCell ref="J30:P30"/>
    <mergeCell ref="D31:E31"/>
    <mergeCell ref="F31:G31"/>
    <mergeCell ref="M21:N21"/>
    <mergeCell ref="M22:N22"/>
    <mergeCell ref="M23:N23"/>
    <mergeCell ref="A24:C24"/>
    <mergeCell ref="M24:N24"/>
    <mergeCell ref="A25:C25"/>
    <mergeCell ref="M25:N25"/>
    <mergeCell ref="M15:N15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L4:N4"/>
    <mergeCell ref="O4:P4"/>
    <mergeCell ref="M5:N5"/>
    <mergeCell ref="M6:N6"/>
    <mergeCell ref="M7:N7"/>
    <mergeCell ref="M8:N8"/>
    <mergeCell ref="A1:P1"/>
    <mergeCell ref="A2:P2"/>
    <mergeCell ref="A3:A5"/>
    <mergeCell ref="B3:C4"/>
    <mergeCell ref="D3:I3"/>
    <mergeCell ref="J3:P3"/>
    <mergeCell ref="D4:E4"/>
    <mergeCell ref="F4:G4"/>
    <mergeCell ref="H4:I4"/>
    <mergeCell ref="J4:K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3" sqref="G3:G20"/>
    </sheetView>
  </sheetViews>
  <sheetFormatPr defaultRowHeight="15" customHeight="1" x14ac:dyDescent="0.25"/>
  <cols>
    <col min="1" max="1" width="5.5703125" style="42" customWidth="1"/>
    <col min="2" max="2" width="16.7109375" bestFit="1" customWidth="1"/>
  </cols>
  <sheetData>
    <row r="1" spans="1:10" ht="15" customHeight="1" x14ac:dyDescent="0.25">
      <c r="A1" s="43" t="s">
        <v>289</v>
      </c>
      <c r="B1" s="43" t="s">
        <v>290</v>
      </c>
      <c r="C1" s="46" t="s">
        <v>291</v>
      </c>
      <c r="D1" s="48"/>
      <c r="E1" s="48"/>
      <c r="F1" s="47"/>
      <c r="G1" s="46" t="s">
        <v>292</v>
      </c>
      <c r="H1" s="48"/>
      <c r="I1" s="48"/>
      <c r="J1" s="47"/>
    </row>
    <row r="2" spans="1:10" ht="15" customHeight="1" x14ac:dyDescent="0.25">
      <c r="A2" s="44"/>
      <c r="B2" s="44"/>
      <c r="C2" s="45" t="s">
        <v>293</v>
      </c>
      <c r="D2" s="45" t="s">
        <v>294</v>
      </c>
      <c r="E2" s="45" t="s">
        <v>295</v>
      </c>
      <c r="F2" s="45" t="s">
        <v>11</v>
      </c>
      <c r="G2" s="45" t="s">
        <v>293</v>
      </c>
      <c r="H2" s="45" t="s">
        <v>294</v>
      </c>
      <c r="I2" s="45" t="s">
        <v>295</v>
      </c>
      <c r="J2" s="45" t="s">
        <v>11</v>
      </c>
    </row>
    <row r="3" spans="1:10" ht="15" customHeight="1" x14ac:dyDescent="0.25">
      <c r="A3" s="49">
        <v>1</v>
      </c>
      <c r="B3" s="50" t="s">
        <v>14</v>
      </c>
      <c r="C3" s="51">
        <v>266</v>
      </c>
      <c r="D3" s="51">
        <v>230</v>
      </c>
      <c r="E3" s="52">
        <f t="shared" ref="E3:E20" si="0">C3+D3</f>
        <v>496</v>
      </c>
      <c r="F3" s="53">
        <f t="shared" ref="F3:F20" si="1">E3/$E$21</f>
        <v>7.0514643161785615E-2</v>
      </c>
      <c r="G3" s="49">
        <v>284</v>
      </c>
      <c r="H3" s="49">
        <v>238</v>
      </c>
      <c r="I3" s="49">
        <f t="shared" ref="I3:I20" si="2">G3+H3</f>
        <v>522</v>
      </c>
      <c r="J3" s="53">
        <f t="shared" ref="J3:J20" si="3">I3/$I$21</f>
        <v>8.5700213429650299E-2</v>
      </c>
    </row>
    <row r="4" spans="1:10" ht="15" customHeight="1" x14ac:dyDescent="0.25">
      <c r="A4" s="49">
        <v>2</v>
      </c>
      <c r="B4" s="50" t="s">
        <v>23</v>
      </c>
      <c r="C4" s="51">
        <v>419</v>
      </c>
      <c r="D4" s="51">
        <v>350</v>
      </c>
      <c r="E4" s="52">
        <f t="shared" si="0"/>
        <v>769</v>
      </c>
      <c r="F4" s="53">
        <f t="shared" si="1"/>
        <v>0.10932613022462326</v>
      </c>
      <c r="G4" s="49">
        <v>288</v>
      </c>
      <c r="H4" s="49">
        <v>248</v>
      </c>
      <c r="I4" s="49">
        <f t="shared" si="2"/>
        <v>536</v>
      </c>
      <c r="J4" s="53">
        <f t="shared" si="3"/>
        <v>8.7998686586767363E-2</v>
      </c>
    </row>
    <row r="5" spans="1:10" ht="15" customHeight="1" x14ac:dyDescent="0.25">
      <c r="A5" s="49">
        <v>3</v>
      </c>
      <c r="B5" s="50" t="s">
        <v>32</v>
      </c>
      <c r="C5" s="51">
        <v>179</v>
      </c>
      <c r="D5" s="51">
        <v>115</v>
      </c>
      <c r="E5" s="52">
        <f t="shared" si="0"/>
        <v>294</v>
      </c>
      <c r="F5" s="53">
        <f t="shared" si="1"/>
        <v>4.1796986067671307E-2</v>
      </c>
      <c r="G5" s="49">
        <v>147</v>
      </c>
      <c r="H5" s="49">
        <v>105</v>
      </c>
      <c r="I5" s="49">
        <f t="shared" si="2"/>
        <v>252</v>
      </c>
      <c r="J5" s="53">
        <f t="shared" si="3"/>
        <v>4.1372516828107046E-2</v>
      </c>
    </row>
    <row r="6" spans="1:10" ht="15" customHeight="1" x14ac:dyDescent="0.25">
      <c r="A6" s="49">
        <v>4</v>
      </c>
      <c r="B6" s="50" t="s">
        <v>41</v>
      </c>
      <c r="C6" s="51">
        <v>182</v>
      </c>
      <c r="D6" s="51">
        <v>150</v>
      </c>
      <c r="E6" s="52">
        <f t="shared" si="0"/>
        <v>332</v>
      </c>
      <c r="F6" s="53">
        <f t="shared" si="1"/>
        <v>4.7199317600227469E-2</v>
      </c>
      <c r="G6" s="49">
        <v>249</v>
      </c>
      <c r="H6" s="49">
        <v>189</v>
      </c>
      <c r="I6" s="49">
        <f t="shared" si="2"/>
        <v>438</v>
      </c>
      <c r="J6" s="53">
        <f t="shared" si="3"/>
        <v>7.1909374486947952E-2</v>
      </c>
    </row>
    <row r="7" spans="1:10" ht="15" customHeight="1" x14ac:dyDescent="0.25">
      <c r="A7" s="49">
        <v>5</v>
      </c>
      <c r="B7" s="50" t="s">
        <v>50</v>
      </c>
      <c r="C7" s="51">
        <v>373</v>
      </c>
      <c r="D7" s="51">
        <v>396</v>
      </c>
      <c r="E7" s="52">
        <f t="shared" si="0"/>
        <v>769</v>
      </c>
      <c r="F7" s="53">
        <f t="shared" si="1"/>
        <v>0.10932613022462326</v>
      </c>
      <c r="G7" s="49">
        <v>296</v>
      </c>
      <c r="H7" s="49">
        <v>331</v>
      </c>
      <c r="I7" s="49">
        <f t="shared" si="2"/>
        <v>627</v>
      </c>
      <c r="J7" s="53">
        <f t="shared" si="3"/>
        <v>0.10293876210802824</v>
      </c>
    </row>
    <row r="8" spans="1:10" ht="15" customHeight="1" x14ac:dyDescent="0.25">
      <c r="A8" s="49">
        <v>6</v>
      </c>
      <c r="B8" s="50" t="s">
        <v>58</v>
      </c>
      <c r="C8" s="51">
        <v>365</v>
      </c>
      <c r="D8" s="51">
        <v>360</v>
      </c>
      <c r="E8" s="52">
        <f t="shared" si="0"/>
        <v>725</v>
      </c>
      <c r="F8" s="53">
        <f t="shared" si="1"/>
        <v>0.10307079897640034</v>
      </c>
      <c r="G8" s="49">
        <v>296</v>
      </c>
      <c r="H8" s="49">
        <v>289</v>
      </c>
      <c r="I8" s="49">
        <f t="shared" si="2"/>
        <v>585</v>
      </c>
      <c r="J8" s="53">
        <f t="shared" si="3"/>
        <v>9.6043342636677062E-2</v>
      </c>
    </row>
    <row r="9" spans="1:10" ht="15" customHeight="1" x14ac:dyDescent="0.25">
      <c r="A9" s="49">
        <v>7</v>
      </c>
      <c r="B9" s="50" t="s">
        <v>67</v>
      </c>
      <c r="C9" s="51">
        <v>224</v>
      </c>
      <c r="D9" s="51">
        <v>151</v>
      </c>
      <c r="E9" s="52">
        <f t="shared" si="0"/>
        <v>375</v>
      </c>
      <c r="F9" s="53">
        <f t="shared" si="1"/>
        <v>5.3312482229172592E-2</v>
      </c>
      <c r="G9" s="49">
        <v>123</v>
      </c>
      <c r="H9" s="49">
        <v>127</v>
      </c>
      <c r="I9" s="49">
        <f t="shared" si="2"/>
        <v>250</v>
      </c>
      <c r="J9" s="53">
        <f t="shared" si="3"/>
        <v>4.1044163519947462E-2</v>
      </c>
    </row>
    <row r="10" spans="1:10" ht="15" customHeight="1" x14ac:dyDescent="0.25">
      <c r="A10" s="49">
        <v>8</v>
      </c>
      <c r="B10" s="50" t="s">
        <v>76</v>
      </c>
      <c r="C10" s="51">
        <v>251</v>
      </c>
      <c r="D10" s="51">
        <v>195</v>
      </c>
      <c r="E10" s="52">
        <f t="shared" si="0"/>
        <v>446</v>
      </c>
      <c r="F10" s="53">
        <f t="shared" si="1"/>
        <v>6.3406312197895928E-2</v>
      </c>
      <c r="G10" s="49">
        <v>194</v>
      </c>
      <c r="H10" s="49">
        <v>161</v>
      </c>
      <c r="I10" s="49">
        <f t="shared" si="2"/>
        <v>355</v>
      </c>
      <c r="J10" s="53">
        <f t="shared" si="3"/>
        <v>5.8282712198325398E-2</v>
      </c>
    </row>
    <row r="11" spans="1:10" ht="15" customHeight="1" x14ac:dyDescent="0.25">
      <c r="A11" s="49">
        <v>9</v>
      </c>
      <c r="B11" s="50" t="s">
        <v>85</v>
      </c>
      <c r="C11" s="51">
        <v>194</v>
      </c>
      <c r="D11" s="51">
        <v>174</v>
      </c>
      <c r="E11" s="52">
        <f t="shared" si="0"/>
        <v>368</v>
      </c>
      <c r="F11" s="53">
        <f t="shared" si="1"/>
        <v>5.2317315894228035E-2</v>
      </c>
      <c r="G11" s="49">
        <v>190</v>
      </c>
      <c r="H11" s="49">
        <v>158</v>
      </c>
      <c r="I11" s="49">
        <f t="shared" si="2"/>
        <v>348</v>
      </c>
      <c r="J11" s="53">
        <f t="shared" si="3"/>
        <v>5.7133475619766866E-2</v>
      </c>
    </row>
    <row r="12" spans="1:10" ht="15" customHeight="1" x14ac:dyDescent="0.25">
      <c r="A12" s="49">
        <v>10</v>
      </c>
      <c r="B12" s="50" t="s">
        <v>94</v>
      </c>
      <c r="C12" s="51">
        <v>173</v>
      </c>
      <c r="D12" s="51">
        <v>119</v>
      </c>
      <c r="E12" s="52">
        <f t="shared" si="0"/>
        <v>292</v>
      </c>
      <c r="F12" s="53">
        <f t="shared" si="1"/>
        <v>4.1512652829115725E-2</v>
      </c>
      <c r="G12" s="49">
        <v>122</v>
      </c>
      <c r="H12" s="49">
        <v>85</v>
      </c>
      <c r="I12" s="49">
        <f t="shared" si="2"/>
        <v>207</v>
      </c>
      <c r="J12" s="53">
        <f t="shared" si="3"/>
        <v>3.3984567394516503E-2</v>
      </c>
    </row>
    <row r="13" spans="1:10" ht="15" customHeight="1" x14ac:dyDescent="0.25">
      <c r="A13" s="49">
        <v>11</v>
      </c>
      <c r="B13" s="50" t="s">
        <v>103</v>
      </c>
      <c r="C13" s="51">
        <v>126</v>
      </c>
      <c r="D13" s="51">
        <v>96</v>
      </c>
      <c r="E13" s="52">
        <f t="shared" si="0"/>
        <v>222</v>
      </c>
      <c r="F13" s="53">
        <f t="shared" si="1"/>
        <v>3.1560989479670176E-2</v>
      </c>
      <c r="G13" s="49">
        <v>103</v>
      </c>
      <c r="H13" s="49">
        <v>83</v>
      </c>
      <c r="I13" s="49">
        <f t="shared" si="2"/>
        <v>186</v>
      </c>
      <c r="J13" s="53">
        <f t="shared" si="3"/>
        <v>3.0536857658840913E-2</v>
      </c>
    </row>
    <row r="14" spans="1:10" ht="15" customHeight="1" x14ac:dyDescent="0.25">
      <c r="A14" s="49">
        <v>12</v>
      </c>
      <c r="B14" s="50" t="s">
        <v>112</v>
      </c>
      <c r="C14" s="51">
        <v>130</v>
      </c>
      <c r="D14" s="51">
        <v>103</v>
      </c>
      <c r="E14" s="52">
        <f t="shared" si="0"/>
        <v>233</v>
      </c>
      <c r="F14" s="53">
        <f t="shared" si="1"/>
        <v>3.3124822291725906E-2</v>
      </c>
      <c r="G14" s="49">
        <v>141</v>
      </c>
      <c r="H14" s="49">
        <v>132</v>
      </c>
      <c r="I14" s="49">
        <f t="shared" si="2"/>
        <v>273</v>
      </c>
      <c r="J14" s="53">
        <f t="shared" si="3"/>
        <v>4.4820226563782629E-2</v>
      </c>
    </row>
    <row r="15" spans="1:10" ht="15" customHeight="1" x14ac:dyDescent="0.25">
      <c r="A15" s="49">
        <v>13</v>
      </c>
      <c r="B15" s="50" t="s">
        <v>121</v>
      </c>
      <c r="C15" s="51">
        <v>186</v>
      </c>
      <c r="D15" s="51">
        <v>129</v>
      </c>
      <c r="E15" s="52">
        <f t="shared" si="0"/>
        <v>315</v>
      </c>
      <c r="F15" s="53">
        <f t="shared" si="1"/>
        <v>4.4782485072504978E-2</v>
      </c>
      <c r="G15" s="49">
        <v>155</v>
      </c>
      <c r="H15" s="49">
        <v>122</v>
      </c>
      <c r="I15" s="49">
        <f t="shared" si="2"/>
        <v>277</v>
      </c>
      <c r="J15" s="53">
        <f t="shared" si="3"/>
        <v>4.5476933180101792E-2</v>
      </c>
    </row>
    <row r="16" spans="1:10" ht="15" customHeight="1" x14ac:dyDescent="0.25">
      <c r="A16" s="49">
        <v>14</v>
      </c>
      <c r="B16" s="50" t="s">
        <v>130</v>
      </c>
      <c r="C16" s="51">
        <v>234</v>
      </c>
      <c r="D16" s="51">
        <v>157</v>
      </c>
      <c r="E16" s="52">
        <f t="shared" si="0"/>
        <v>391</v>
      </c>
      <c r="F16" s="53">
        <f t="shared" si="1"/>
        <v>5.5587148137617289E-2</v>
      </c>
      <c r="G16" s="49">
        <v>162</v>
      </c>
      <c r="H16" s="49">
        <v>153</v>
      </c>
      <c r="I16" s="49">
        <f t="shared" si="2"/>
        <v>315</v>
      </c>
      <c r="J16" s="53">
        <f t="shared" si="3"/>
        <v>5.1715646035133803E-2</v>
      </c>
    </row>
    <row r="17" spans="1:10" ht="15" customHeight="1" x14ac:dyDescent="0.25">
      <c r="A17" s="49">
        <v>15</v>
      </c>
      <c r="B17" s="50" t="s">
        <v>139</v>
      </c>
      <c r="C17" s="51">
        <v>263</v>
      </c>
      <c r="D17" s="51">
        <v>207</v>
      </c>
      <c r="E17" s="52">
        <f t="shared" si="0"/>
        <v>470</v>
      </c>
      <c r="F17" s="53">
        <f t="shared" si="1"/>
        <v>6.6818311060562977E-2</v>
      </c>
      <c r="G17" s="49">
        <v>213</v>
      </c>
      <c r="H17" s="49">
        <v>187</v>
      </c>
      <c r="I17" s="49">
        <f t="shared" si="2"/>
        <v>400</v>
      </c>
      <c r="J17" s="53">
        <f t="shared" si="3"/>
        <v>6.5670661631915941E-2</v>
      </c>
    </row>
    <row r="18" spans="1:10" ht="15" customHeight="1" x14ac:dyDescent="0.25">
      <c r="A18" s="49">
        <v>16</v>
      </c>
      <c r="B18" s="50" t="s">
        <v>148</v>
      </c>
      <c r="C18" s="51">
        <v>105</v>
      </c>
      <c r="D18" s="51">
        <v>114</v>
      </c>
      <c r="E18" s="52">
        <f t="shared" si="0"/>
        <v>219</v>
      </c>
      <c r="F18" s="53">
        <f t="shared" si="1"/>
        <v>3.1134489621836792E-2</v>
      </c>
      <c r="G18" s="49">
        <v>109</v>
      </c>
      <c r="H18" s="49">
        <v>82</v>
      </c>
      <c r="I18" s="49">
        <f t="shared" si="2"/>
        <v>191</v>
      </c>
      <c r="J18" s="53">
        <f t="shared" si="3"/>
        <v>3.1357740929239861E-2</v>
      </c>
    </row>
    <row r="19" spans="1:10" ht="15" customHeight="1" x14ac:dyDescent="0.25">
      <c r="A19" s="49">
        <v>17</v>
      </c>
      <c r="B19" s="50" t="s">
        <v>157</v>
      </c>
      <c r="C19" s="51">
        <v>83</v>
      </c>
      <c r="D19" s="51">
        <v>40</v>
      </c>
      <c r="E19" s="52">
        <f t="shared" si="0"/>
        <v>123</v>
      </c>
      <c r="F19" s="53">
        <f t="shared" si="1"/>
        <v>1.7486494171168609E-2</v>
      </c>
      <c r="G19" s="49">
        <v>53</v>
      </c>
      <c r="H19" s="49">
        <v>33</v>
      </c>
      <c r="I19" s="49">
        <f t="shared" si="2"/>
        <v>86</v>
      </c>
      <c r="J19" s="53">
        <f t="shared" si="3"/>
        <v>1.4119192250861928E-2</v>
      </c>
    </row>
    <row r="20" spans="1:10" ht="15" customHeight="1" x14ac:dyDescent="0.25">
      <c r="A20" s="49">
        <v>18</v>
      </c>
      <c r="B20" s="50" t="s">
        <v>166</v>
      </c>
      <c r="C20" s="51">
        <v>111</v>
      </c>
      <c r="D20" s="51">
        <v>84</v>
      </c>
      <c r="E20" s="52">
        <f t="shared" si="0"/>
        <v>195</v>
      </c>
      <c r="F20" s="53">
        <f t="shared" si="1"/>
        <v>2.7722490759169747E-2</v>
      </c>
      <c r="G20" s="49">
        <v>133</v>
      </c>
      <c r="H20" s="49">
        <v>110</v>
      </c>
      <c r="I20" s="49">
        <f t="shared" si="2"/>
        <v>243</v>
      </c>
      <c r="J20" s="53">
        <f t="shared" si="3"/>
        <v>3.9894926941388936E-2</v>
      </c>
    </row>
    <row r="21" spans="1:10" ht="15" customHeight="1" x14ac:dyDescent="0.25">
      <c r="A21" s="54" t="s">
        <v>296</v>
      </c>
      <c r="B21" s="55"/>
      <c r="C21" s="56">
        <f t="shared" ref="C21:J21" si="4">SUM(C3:C20)</f>
        <v>3864</v>
      </c>
      <c r="D21" s="56">
        <f t="shared" si="4"/>
        <v>3170</v>
      </c>
      <c r="E21" s="56">
        <f t="shared" si="4"/>
        <v>7034</v>
      </c>
      <c r="F21" s="57">
        <f t="shared" si="4"/>
        <v>1</v>
      </c>
      <c r="G21" s="56">
        <f t="shared" si="4"/>
        <v>3258</v>
      </c>
      <c r="H21" s="56">
        <f t="shared" si="4"/>
        <v>2833</v>
      </c>
      <c r="I21" s="56">
        <f t="shared" si="4"/>
        <v>6091</v>
      </c>
      <c r="J21" s="57">
        <f t="shared" si="4"/>
        <v>1</v>
      </c>
    </row>
  </sheetData>
  <mergeCells count="5">
    <mergeCell ref="A1:A2"/>
    <mergeCell ref="B1:B2"/>
    <mergeCell ref="C1:F1"/>
    <mergeCell ref="G1:J1"/>
    <mergeCell ref="A21:B21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5" customHeight="1" x14ac:dyDescent="0.25"/>
  <cols>
    <col min="1" max="1" width="5.5703125" style="42" customWidth="1"/>
    <col min="2" max="2" width="16.7109375" bestFit="1" customWidth="1"/>
    <col min="3" max="4" width="10.5703125" bestFit="1" customWidth="1"/>
    <col min="5" max="5" width="12.5703125" bestFit="1" customWidth="1"/>
  </cols>
  <sheetData>
    <row r="1" spans="1:10" ht="15" customHeight="1" x14ac:dyDescent="0.25">
      <c r="A1" s="43" t="s">
        <v>289</v>
      </c>
      <c r="B1" s="43" t="s">
        <v>290</v>
      </c>
      <c r="C1" s="46" t="s">
        <v>297</v>
      </c>
      <c r="D1" s="48"/>
      <c r="E1" s="48"/>
      <c r="F1" s="47"/>
      <c r="G1" s="46" t="s">
        <v>298</v>
      </c>
      <c r="H1" s="48"/>
      <c r="I1" s="48"/>
      <c r="J1" s="47"/>
    </row>
    <row r="2" spans="1:10" ht="15" customHeight="1" x14ac:dyDescent="0.25">
      <c r="A2" s="44"/>
      <c r="B2" s="44"/>
      <c r="C2" s="45" t="s">
        <v>293</v>
      </c>
      <c r="D2" s="45" t="s">
        <v>294</v>
      </c>
      <c r="E2" s="45" t="s">
        <v>295</v>
      </c>
      <c r="F2" s="45" t="s">
        <v>11</v>
      </c>
      <c r="G2" s="45" t="s">
        <v>293</v>
      </c>
      <c r="H2" s="45" t="s">
        <v>294</v>
      </c>
      <c r="I2" s="45" t="s">
        <v>295</v>
      </c>
      <c r="J2" s="45" t="s">
        <v>11</v>
      </c>
    </row>
    <row r="3" spans="1:10" ht="15" customHeight="1" x14ac:dyDescent="0.25">
      <c r="A3" s="49">
        <v>1</v>
      </c>
      <c r="B3" s="50" t="s">
        <v>14</v>
      </c>
      <c r="C3" s="49">
        <v>843</v>
      </c>
      <c r="D3" s="49">
        <v>587</v>
      </c>
      <c r="E3" s="49">
        <f t="shared" ref="E3:E20" si="0">C3+D3</f>
        <v>1430</v>
      </c>
      <c r="F3" s="53">
        <f t="shared" ref="F3:F20" si="1">E3/$E$21</f>
        <v>6.6613872455396655E-2</v>
      </c>
      <c r="G3" s="49">
        <v>912</v>
      </c>
      <c r="H3" s="49">
        <v>762</v>
      </c>
      <c r="I3" s="49">
        <v>1674</v>
      </c>
      <c r="J3" s="53">
        <v>7.2467532467532472E-2</v>
      </c>
    </row>
    <row r="4" spans="1:10" ht="15" customHeight="1" x14ac:dyDescent="0.25">
      <c r="A4" s="49">
        <v>2</v>
      </c>
      <c r="B4" s="50" t="s">
        <v>23</v>
      </c>
      <c r="C4" s="49">
        <v>1160</v>
      </c>
      <c r="D4" s="49">
        <v>1080</v>
      </c>
      <c r="E4" s="49">
        <f t="shared" si="0"/>
        <v>2240</v>
      </c>
      <c r="F4" s="53">
        <f t="shared" si="1"/>
        <v>0.1043462058042577</v>
      </c>
      <c r="G4" s="49">
        <v>1144</v>
      </c>
      <c r="H4" s="49">
        <v>1105</v>
      </c>
      <c r="I4" s="49">
        <v>2249</v>
      </c>
      <c r="J4" s="53">
        <v>9.7359307359307354E-2</v>
      </c>
    </row>
    <row r="5" spans="1:10" ht="15" customHeight="1" x14ac:dyDescent="0.25">
      <c r="A5" s="49">
        <v>3</v>
      </c>
      <c r="B5" s="50" t="s">
        <v>32</v>
      </c>
      <c r="C5" s="49">
        <v>536</v>
      </c>
      <c r="D5" s="49">
        <v>366</v>
      </c>
      <c r="E5" s="49">
        <f t="shared" si="0"/>
        <v>902</v>
      </c>
      <c r="F5" s="53">
        <f t="shared" si="1"/>
        <v>4.2017981087250196E-2</v>
      </c>
      <c r="G5" s="49">
        <v>626</v>
      </c>
      <c r="H5" s="49">
        <v>544</v>
      </c>
      <c r="I5" s="49">
        <v>1170</v>
      </c>
      <c r="J5" s="53">
        <v>5.0649350649350652E-2</v>
      </c>
    </row>
    <row r="6" spans="1:10" ht="15" customHeight="1" x14ac:dyDescent="0.25">
      <c r="A6" s="49">
        <v>4</v>
      </c>
      <c r="B6" s="50" t="s">
        <v>41</v>
      </c>
      <c r="C6" s="49">
        <v>546</v>
      </c>
      <c r="D6" s="49">
        <v>402</v>
      </c>
      <c r="E6" s="49">
        <f t="shared" si="0"/>
        <v>948</v>
      </c>
      <c r="F6" s="53">
        <f t="shared" si="1"/>
        <v>4.4160804956444775E-2</v>
      </c>
      <c r="G6" s="49">
        <v>799</v>
      </c>
      <c r="H6" s="49">
        <v>745</v>
      </c>
      <c r="I6" s="49">
        <v>1544</v>
      </c>
      <c r="J6" s="53">
        <v>6.6839826839826838E-2</v>
      </c>
    </row>
    <row r="7" spans="1:10" ht="15" customHeight="1" x14ac:dyDescent="0.25">
      <c r="A7" s="49">
        <v>5</v>
      </c>
      <c r="B7" s="50" t="s">
        <v>50</v>
      </c>
      <c r="C7" s="52">
        <v>1192</v>
      </c>
      <c r="D7" s="49">
        <v>1081</v>
      </c>
      <c r="E7" s="49">
        <f t="shared" si="0"/>
        <v>2273</v>
      </c>
      <c r="F7" s="53">
        <f t="shared" si="1"/>
        <v>0.10588344901476685</v>
      </c>
      <c r="G7" s="49">
        <v>868</v>
      </c>
      <c r="H7" s="49">
        <v>846</v>
      </c>
      <c r="I7" s="49">
        <v>1714</v>
      </c>
      <c r="J7" s="53">
        <v>7.4199134199134195E-2</v>
      </c>
    </row>
    <row r="8" spans="1:10" ht="15" customHeight="1" x14ac:dyDescent="0.25">
      <c r="A8" s="49">
        <v>6</v>
      </c>
      <c r="B8" s="50" t="s">
        <v>58</v>
      </c>
      <c r="C8" s="49">
        <v>877</v>
      </c>
      <c r="D8" s="49">
        <v>703</v>
      </c>
      <c r="E8" s="49">
        <f t="shared" si="0"/>
        <v>1580</v>
      </c>
      <c r="F8" s="53">
        <f t="shared" si="1"/>
        <v>7.3601341594074624E-2</v>
      </c>
      <c r="G8" s="49">
        <v>785</v>
      </c>
      <c r="H8" s="49">
        <v>742</v>
      </c>
      <c r="I8" s="49">
        <v>1527</v>
      </c>
      <c r="J8" s="53">
        <v>6.6103896103896109E-2</v>
      </c>
    </row>
    <row r="9" spans="1:10" ht="15" customHeight="1" x14ac:dyDescent="0.25">
      <c r="A9" s="49">
        <v>7</v>
      </c>
      <c r="B9" s="50" t="s">
        <v>67</v>
      </c>
      <c r="C9" s="49">
        <v>660</v>
      </c>
      <c r="D9" s="49">
        <v>500</v>
      </c>
      <c r="E9" s="49">
        <f t="shared" si="0"/>
        <v>1160</v>
      </c>
      <c r="F9" s="53">
        <f t="shared" si="1"/>
        <v>5.4036428005776307E-2</v>
      </c>
      <c r="G9" s="49">
        <v>458</v>
      </c>
      <c r="H9" s="49">
        <v>458</v>
      </c>
      <c r="I9" s="49">
        <v>916</v>
      </c>
      <c r="J9" s="53">
        <v>3.9653679653679656E-2</v>
      </c>
    </row>
    <row r="10" spans="1:10" ht="15" customHeight="1" x14ac:dyDescent="0.25">
      <c r="A10" s="49">
        <v>8</v>
      </c>
      <c r="B10" s="50" t="s">
        <v>76</v>
      </c>
      <c r="C10" s="49">
        <v>809</v>
      </c>
      <c r="D10" s="49">
        <v>573</v>
      </c>
      <c r="E10" s="49">
        <f t="shared" si="0"/>
        <v>1382</v>
      </c>
      <c r="F10" s="53">
        <f t="shared" si="1"/>
        <v>6.4377882331019709E-2</v>
      </c>
      <c r="G10" s="49">
        <v>666</v>
      </c>
      <c r="H10" s="49">
        <v>625</v>
      </c>
      <c r="I10" s="49">
        <v>1291</v>
      </c>
      <c r="J10" s="53">
        <v>5.5887445887445888E-2</v>
      </c>
    </row>
    <row r="11" spans="1:10" ht="15" customHeight="1" x14ac:dyDescent="0.25">
      <c r="A11" s="49">
        <v>9</v>
      </c>
      <c r="B11" s="50" t="s">
        <v>85</v>
      </c>
      <c r="C11" s="49">
        <v>692</v>
      </c>
      <c r="D11" s="49">
        <v>525</v>
      </c>
      <c r="E11" s="49">
        <f t="shared" si="0"/>
        <v>1217</v>
      </c>
      <c r="F11" s="53">
        <f t="shared" si="1"/>
        <v>5.669166627847394E-2</v>
      </c>
      <c r="G11" s="49">
        <v>656</v>
      </c>
      <c r="H11" s="49">
        <v>697</v>
      </c>
      <c r="I11" s="49">
        <v>1353</v>
      </c>
      <c r="J11" s="53">
        <v>5.8571428571428573E-2</v>
      </c>
    </row>
    <row r="12" spans="1:10" ht="15" customHeight="1" x14ac:dyDescent="0.25">
      <c r="A12" s="49">
        <v>10</v>
      </c>
      <c r="B12" s="50" t="s">
        <v>94</v>
      </c>
      <c r="C12" s="49">
        <v>451</v>
      </c>
      <c r="D12" s="49">
        <v>285</v>
      </c>
      <c r="E12" s="49">
        <f t="shared" si="0"/>
        <v>736</v>
      </c>
      <c r="F12" s="53">
        <f t="shared" si="1"/>
        <v>3.4285181907113244E-2</v>
      </c>
      <c r="G12" s="49">
        <v>374</v>
      </c>
      <c r="H12" s="49">
        <v>400</v>
      </c>
      <c r="I12" s="49">
        <v>774</v>
      </c>
      <c r="J12" s="53">
        <v>3.3506493506493505E-2</v>
      </c>
    </row>
    <row r="13" spans="1:10" ht="15" customHeight="1" x14ac:dyDescent="0.25">
      <c r="A13" s="49">
        <v>11</v>
      </c>
      <c r="B13" s="50" t="s">
        <v>103</v>
      </c>
      <c r="C13" s="49">
        <v>436</v>
      </c>
      <c r="D13" s="49">
        <v>344</v>
      </c>
      <c r="E13" s="49">
        <f t="shared" si="0"/>
        <v>780</v>
      </c>
      <c r="F13" s="53">
        <f t="shared" si="1"/>
        <v>3.6334839521125449E-2</v>
      </c>
      <c r="G13" s="49">
        <v>557</v>
      </c>
      <c r="H13" s="49">
        <v>555</v>
      </c>
      <c r="I13" s="49">
        <v>1112</v>
      </c>
      <c r="J13" s="53">
        <v>4.813852813852814E-2</v>
      </c>
    </row>
    <row r="14" spans="1:10" ht="15" customHeight="1" x14ac:dyDescent="0.25">
      <c r="A14" s="49">
        <v>12</v>
      </c>
      <c r="B14" s="50" t="s">
        <v>112</v>
      </c>
      <c r="C14" s="49">
        <v>710</v>
      </c>
      <c r="D14" s="49">
        <v>530</v>
      </c>
      <c r="E14" s="49">
        <f t="shared" si="0"/>
        <v>1240</v>
      </c>
      <c r="F14" s="53">
        <f t="shared" si="1"/>
        <v>5.7763078213071223E-2</v>
      </c>
      <c r="G14" s="49">
        <v>745</v>
      </c>
      <c r="H14" s="49">
        <v>791</v>
      </c>
      <c r="I14" s="49">
        <v>1536</v>
      </c>
      <c r="J14" s="53">
        <v>6.6493506493506493E-2</v>
      </c>
    </row>
    <row r="15" spans="1:10" ht="15" customHeight="1" x14ac:dyDescent="0.25">
      <c r="A15" s="49">
        <v>13</v>
      </c>
      <c r="B15" s="50" t="s">
        <v>121</v>
      </c>
      <c r="C15" s="49">
        <v>811</v>
      </c>
      <c r="D15" s="49">
        <v>574</v>
      </c>
      <c r="E15" s="49">
        <f t="shared" si="0"/>
        <v>1385</v>
      </c>
      <c r="F15" s="53">
        <f t="shared" si="1"/>
        <v>6.4517631713793266E-2</v>
      </c>
      <c r="G15" s="49">
        <v>984</v>
      </c>
      <c r="H15" s="49">
        <v>933</v>
      </c>
      <c r="I15" s="49">
        <v>1917</v>
      </c>
      <c r="J15" s="53">
        <v>8.2987012987012984E-2</v>
      </c>
    </row>
    <row r="16" spans="1:10" ht="15" customHeight="1" x14ac:dyDescent="0.25">
      <c r="A16" s="49">
        <v>14</v>
      </c>
      <c r="B16" s="50" t="s">
        <v>130</v>
      </c>
      <c r="C16" s="49">
        <v>616</v>
      </c>
      <c r="D16" s="49">
        <v>461</v>
      </c>
      <c r="E16" s="49">
        <f t="shared" si="0"/>
        <v>1077</v>
      </c>
      <c r="F16" s="53">
        <f t="shared" si="1"/>
        <v>5.0170028415707828E-2</v>
      </c>
      <c r="G16" s="49">
        <v>535</v>
      </c>
      <c r="H16" s="49">
        <v>493</v>
      </c>
      <c r="I16" s="49">
        <v>1028</v>
      </c>
      <c r="J16" s="53">
        <v>4.4502164502164501E-2</v>
      </c>
    </row>
    <row r="17" spans="1:10" ht="15" customHeight="1" x14ac:dyDescent="0.25">
      <c r="A17" s="49">
        <v>15</v>
      </c>
      <c r="B17" s="50" t="s">
        <v>139</v>
      </c>
      <c r="C17" s="49">
        <v>711</v>
      </c>
      <c r="D17" s="49">
        <v>566</v>
      </c>
      <c r="E17" s="49">
        <f t="shared" si="0"/>
        <v>1277</v>
      </c>
      <c r="F17" s="53">
        <f t="shared" si="1"/>
        <v>5.9486653933945123E-2</v>
      </c>
      <c r="G17" s="49">
        <v>617</v>
      </c>
      <c r="H17" s="49">
        <v>583</v>
      </c>
      <c r="I17" s="49">
        <v>1200</v>
      </c>
      <c r="J17" s="53">
        <v>5.1948051948051951E-2</v>
      </c>
    </row>
    <row r="18" spans="1:10" ht="15" customHeight="1" x14ac:dyDescent="0.25">
      <c r="A18" s="49">
        <v>16</v>
      </c>
      <c r="B18" s="50" t="s">
        <v>148</v>
      </c>
      <c r="C18" s="49">
        <v>410</v>
      </c>
      <c r="D18" s="49">
        <v>313</v>
      </c>
      <c r="E18" s="49">
        <f t="shared" si="0"/>
        <v>723</v>
      </c>
      <c r="F18" s="53">
        <f t="shared" si="1"/>
        <v>3.3679601248427816E-2</v>
      </c>
      <c r="G18" s="49">
        <v>422</v>
      </c>
      <c r="H18" s="49">
        <v>379</v>
      </c>
      <c r="I18" s="49">
        <v>801</v>
      </c>
      <c r="J18" s="53">
        <v>3.4675324675324679E-2</v>
      </c>
    </row>
    <row r="19" spans="1:10" ht="15" customHeight="1" x14ac:dyDescent="0.25">
      <c r="A19" s="49">
        <v>17</v>
      </c>
      <c r="B19" s="50" t="s">
        <v>157</v>
      </c>
      <c r="C19" s="49">
        <v>269</v>
      </c>
      <c r="D19" s="49">
        <v>196</v>
      </c>
      <c r="E19" s="49">
        <f t="shared" si="0"/>
        <v>465</v>
      </c>
      <c r="F19" s="53">
        <f t="shared" si="1"/>
        <v>2.1661154329901709E-2</v>
      </c>
      <c r="G19" s="49">
        <v>203</v>
      </c>
      <c r="H19" s="49">
        <v>208</v>
      </c>
      <c r="I19" s="49">
        <v>411</v>
      </c>
      <c r="J19" s="53">
        <v>1.7792207792207793E-2</v>
      </c>
    </row>
    <row r="20" spans="1:10" ht="15" customHeight="1" x14ac:dyDescent="0.25">
      <c r="A20" s="49">
        <v>18</v>
      </c>
      <c r="B20" s="50" t="s">
        <v>166</v>
      </c>
      <c r="C20" s="49">
        <v>384</v>
      </c>
      <c r="D20" s="49">
        <v>268</v>
      </c>
      <c r="E20" s="49">
        <f t="shared" si="0"/>
        <v>652</v>
      </c>
      <c r="F20" s="53">
        <f t="shared" si="1"/>
        <v>3.037219918945358E-2</v>
      </c>
      <c r="G20" s="49">
        <v>422</v>
      </c>
      <c r="H20" s="49">
        <v>461</v>
      </c>
      <c r="I20" s="49">
        <v>883</v>
      </c>
      <c r="J20" s="53">
        <v>3.8225108225108224E-2</v>
      </c>
    </row>
    <row r="21" spans="1:10" ht="15" customHeight="1" x14ac:dyDescent="0.25">
      <c r="A21" s="54" t="s">
        <v>296</v>
      </c>
      <c r="B21" s="55"/>
      <c r="C21" s="58">
        <f>SUM(C3:C20)</f>
        <v>12113</v>
      </c>
      <c r="D21" s="58">
        <f>SUM(D3:D20)</f>
        <v>9354</v>
      </c>
      <c r="E21" s="58">
        <f>SUM(E3:E20)</f>
        <v>21467</v>
      </c>
      <c r="F21" s="59">
        <f>SUM(F3:F20)</f>
        <v>1</v>
      </c>
      <c r="G21" s="60">
        <v>11773</v>
      </c>
      <c r="H21" s="60">
        <v>11327</v>
      </c>
      <c r="I21" s="60">
        <v>23100</v>
      </c>
      <c r="J21" s="59">
        <f>SUM(J3:J20)</f>
        <v>1</v>
      </c>
    </row>
  </sheetData>
  <mergeCells count="5">
    <mergeCell ref="A1:A2"/>
    <mergeCell ref="B1:B2"/>
    <mergeCell ref="C1:F1"/>
    <mergeCell ref="G1:J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Page1</vt:lpstr>
      <vt:lpstr>datang</vt:lpstr>
      <vt:lpstr>keluar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2022-07-14T03:31:39Z</dcterms:created>
  <dcterms:modified xsi:type="dcterms:W3CDTF">2022-07-14T03:31:39Z</dcterms:modified>
</cp:coreProperties>
</file>