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14AF322E-8720-42E7-A6E3-86DA62BB6529}" xr6:coauthVersionLast="47" xr6:coauthVersionMax="47" xr10:uidLastSave="{00000000-0000-0000-0000-000000000000}"/>
  <bookViews>
    <workbookView xWindow="5550" yWindow="3450" windowWidth="21600" windowHeight="11385" activeTab="2"/>
  </bookViews>
  <sheets>
    <sheet name="Page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3" i="3" l="1"/>
  <c r="C253" i="3"/>
  <c r="G252" i="3"/>
  <c r="F252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D245" i="3"/>
  <c r="G244" i="3"/>
  <c r="F244" i="3"/>
  <c r="G243" i="3"/>
  <c r="F243" i="3"/>
  <c r="G239" i="3"/>
  <c r="E239" i="3"/>
  <c r="F237" i="3" s="1"/>
  <c r="C239" i="3"/>
  <c r="D236" i="3" s="1"/>
  <c r="G238" i="3"/>
  <c r="H238" i="3" s="1"/>
  <c r="F238" i="3"/>
  <c r="D238" i="3"/>
  <c r="G237" i="3"/>
  <c r="G236" i="3"/>
  <c r="F236" i="3"/>
  <c r="G235" i="3"/>
  <c r="D235" i="3"/>
  <c r="G234" i="3"/>
  <c r="H234" i="3" s="1"/>
  <c r="F234" i="3"/>
  <c r="D234" i="3"/>
  <c r="G233" i="3"/>
  <c r="D233" i="3"/>
  <c r="G232" i="3"/>
  <c r="F232" i="3"/>
  <c r="D232" i="3"/>
  <c r="G231" i="3"/>
  <c r="D231" i="3"/>
  <c r="G230" i="3"/>
  <c r="F230" i="3"/>
  <c r="D230" i="3"/>
  <c r="G229" i="3"/>
  <c r="G225" i="3"/>
  <c r="H217" i="3" s="1"/>
  <c r="E225" i="3"/>
  <c r="F224" i="3" s="1"/>
  <c r="C225" i="3"/>
  <c r="G224" i="3"/>
  <c r="D224" i="3"/>
  <c r="G223" i="3"/>
  <c r="F223" i="3"/>
  <c r="D223" i="3"/>
  <c r="G222" i="3"/>
  <c r="F222" i="3"/>
  <c r="D222" i="3"/>
  <c r="G221" i="3"/>
  <c r="F221" i="3"/>
  <c r="D221" i="3"/>
  <c r="G220" i="3"/>
  <c r="F220" i="3"/>
  <c r="D220" i="3"/>
  <c r="G219" i="3"/>
  <c r="H219" i="3" s="1"/>
  <c r="F219" i="3"/>
  <c r="D219" i="3"/>
  <c r="G218" i="3"/>
  <c r="F218" i="3"/>
  <c r="D218" i="3"/>
  <c r="G217" i="3"/>
  <c r="F217" i="3"/>
  <c r="D217" i="3"/>
  <c r="G216" i="3"/>
  <c r="F216" i="3"/>
  <c r="D216" i="3"/>
  <c r="D225" i="3" s="1"/>
  <c r="G215" i="3"/>
  <c r="H215" i="3" s="1"/>
  <c r="D215" i="3"/>
  <c r="E211" i="3"/>
  <c r="C211" i="3"/>
  <c r="D208" i="3" s="1"/>
  <c r="G210" i="3"/>
  <c r="D210" i="3"/>
  <c r="G209" i="3"/>
  <c r="F209" i="3"/>
  <c r="G208" i="3"/>
  <c r="G207" i="3"/>
  <c r="F207" i="3"/>
  <c r="G206" i="3"/>
  <c r="D206" i="3"/>
  <c r="G205" i="3"/>
  <c r="F205" i="3"/>
  <c r="D205" i="3"/>
  <c r="G204" i="3"/>
  <c r="D204" i="3"/>
  <c r="G203" i="3"/>
  <c r="F203" i="3"/>
  <c r="D203" i="3"/>
  <c r="G202" i="3"/>
  <c r="D202" i="3"/>
  <c r="G201" i="3"/>
  <c r="D201" i="3"/>
  <c r="E197" i="3"/>
  <c r="F196" i="3" s="1"/>
  <c r="C197" i="3"/>
  <c r="G196" i="3"/>
  <c r="G195" i="3"/>
  <c r="F195" i="3"/>
  <c r="D195" i="3"/>
  <c r="G194" i="3"/>
  <c r="G193" i="3"/>
  <c r="D193" i="3"/>
  <c r="G192" i="3"/>
  <c r="G191" i="3"/>
  <c r="D191" i="3"/>
  <c r="G190" i="3"/>
  <c r="F190" i="3"/>
  <c r="G189" i="3"/>
  <c r="D189" i="3"/>
  <c r="G188" i="3"/>
  <c r="G187" i="3"/>
  <c r="F187" i="3"/>
  <c r="D187" i="3"/>
  <c r="E183" i="3"/>
  <c r="F181" i="3" s="1"/>
  <c r="C183" i="3"/>
  <c r="G182" i="3"/>
  <c r="F182" i="3"/>
  <c r="D182" i="3"/>
  <c r="G181" i="3"/>
  <c r="D181" i="3"/>
  <c r="G180" i="3"/>
  <c r="F180" i="3"/>
  <c r="D180" i="3"/>
  <c r="G179" i="3"/>
  <c r="D179" i="3"/>
  <c r="G178" i="3"/>
  <c r="F178" i="3"/>
  <c r="D178" i="3"/>
  <c r="G177" i="3"/>
  <c r="D177" i="3"/>
  <c r="G176" i="3"/>
  <c r="F176" i="3"/>
  <c r="D176" i="3"/>
  <c r="G175" i="3"/>
  <c r="D175" i="3"/>
  <c r="G174" i="3"/>
  <c r="F174" i="3"/>
  <c r="D174" i="3"/>
  <c r="G173" i="3"/>
  <c r="D173" i="3"/>
  <c r="E169" i="3"/>
  <c r="F162" i="3" s="1"/>
  <c r="C169" i="3"/>
  <c r="G168" i="3"/>
  <c r="F168" i="3"/>
  <c r="D168" i="3"/>
  <c r="G167" i="3"/>
  <c r="F167" i="3"/>
  <c r="D167" i="3"/>
  <c r="G166" i="3"/>
  <c r="F166" i="3"/>
  <c r="D166" i="3"/>
  <c r="G165" i="3"/>
  <c r="D165" i="3"/>
  <c r="G164" i="3"/>
  <c r="F164" i="3"/>
  <c r="D164" i="3"/>
  <c r="G163" i="3"/>
  <c r="D163" i="3"/>
  <c r="G162" i="3"/>
  <c r="D162" i="3"/>
  <c r="G161" i="3"/>
  <c r="D161" i="3"/>
  <c r="G160" i="3"/>
  <c r="F160" i="3"/>
  <c r="D160" i="3"/>
  <c r="G159" i="3"/>
  <c r="F159" i="3"/>
  <c r="D159" i="3"/>
  <c r="E155" i="3"/>
  <c r="F151" i="3" s="1"/>
  <c r="C155" i="3"/>
  <c r="D153" i="3" s="1"/>
  <c r="H154" i="3"/>
  <c r="G154" i="3"/>
  <c r="G153" i="3"/>
  <c r="F153" i="3"/>
  <c r="G152" i="3"/>
  <c r="G151" i="3"/>
  <c r="G150" i="3"/>
  <c r="D150" i="3"/>
  <c r="G149" i="3"/>
  <c r="G148" i="3"/>
  <c r="D148" i="3"/>
  <c r="G147" i="3"/>
  <c r="G146" i="3"/>
  <c r="G145" i="3"/>
  <c r="G155" i="3" s="1"/>
  <c r="H147" i="3" s="1"/>
  <c r="F145" i="3"/>
  <c r="E141" i="3"/>
  <c r="F139" i="3" s="1"/>
  <c r="C141" i="3"/>
  <c r="G140" i="3"/>
  <c r="F140" i="3"/>
  <c r="G139" i="3"/>
  <c r="D139" i="3"/>
  <c r="G138" i="3"/>
  <c r="F138" i="3"/>
  <c r="G137" i="3"/>
  <c r="F137" i="3"/>
  <c r="D137" i="3"/>
  <c r="G136" i="3"/>
  <c r="F136" i="3"/>
  <c r="G135" i="3"/>
  <c r="F135" i="3"/>
  <c r="D135" i="3"/>
  <c r="G134" i="3"/>
  <c r="F134" i="3"/>
  <c r="G133" i="3"/>
  <c r="F133" i="3"/>
  <c r="D133" i="3"/>
  <c r="G132" i="3"/>
  <c r="F132" i="3"/>
  <c r="G131" i="3"/>
  <c r="F131" i="3"/>
  <c r="D131" i="3"/>
  <c r="E127" i="3"/>
  <c r="F125" i="3" s="1"/>
  <c r="C127" i="3"/>
  <c r="D121" i="3" s="1"/>
  <c r="G126" i="3"/>
  <c r="F126" i="3"/>
  <c r="G125" i="3"/>
  <c r="D125" i="3"/>
  <c r="G124" i="3"/>
  <c r="F124" i="3"/>
  <c r="G123" i="3"/>
  <c r="D123" i="3"/>
  <c r="G122" i="3"/>
  <c r="F122" i="3"/>
  <c r="G121" i="3"/>
  <c r="G120" i="3"/>
  <c r="F120" i="3"/>
  <c r="G119" i="3"/>
  <c r="G118" i="3"/>
  <c r="F118" i="3"/>
  <c r="D118" i="3"/>
  <c r="G117" i="3"/>
  <c r="E113" i="3"/>
  <c r="D113" i="3"/>
  <c r="C113" i="3"/>
  <c r="G112" i="3"/>
  <c r="D112" i="3"/>
  <c r="G111" i="3"/>
  <c r="F111" i="3"/>
  <c r="D111" i="3"/>
  <c r="G110" i="3"/>
  <c r="D110" i="3"/>
  <c r="G109" i="3"/>
  <c r="F109" i="3"/>
  <c r="D109" i="3"/>
  <c r="G108" i="3"/>
  <c r="D108" i="3"/>
  <c r="G107" i="3"/>
  <c r="H107" i="3" s="1"/>
  <c r="D107" i="3"/>
  <c r="G106" i="3"/>
  <c r="F106" i="3"/>
  <c r="D106" i="3"/>
  <c r="G105" i="3"/>
  <c r="D105" i="3"/>
  <c r="G104" i="3"/>
  <c r="F104" i="3"/>
  <c r="D104" i="3"/>
  <c r="G103" i="3"/>
  <c r="G113" i="3" s="1"/>
  <c r="H109" i="3" s="1"/>
  <c r="D103" i="3"/>
  <c r="E99" i="3"/>
  <c r="C99" i="3"/>
  <c r="D91" i="3" s="1"/>
  <c r="D99" i="3" s="1"/>
  <c r="G98" i="3"/>
  <c r="D98" i="3"/>
  <c r="G97" i="3"/>
  <c r="F97" i="3"/>
  <c r="D97" i="3"/>
  <c r="G96" i="3"/>
  <c r="D96" i="3"/>
  <c r="G95" i="3"/>
  <c r="F95" i="3"/>
  <c r="D95" i="3"/>
  <c r="G94" i="3"/>
  <c r="D94" i="3"/>
  <c r="G93" i="3"/>
  <c r="D93" i="3"/>
  <c r="G92" i="3"/>
  <c r="D92" i="3"/>
  <c r="G91" i="3"/>
  <c r="G90" i="3"/>
  <c r="D90" i="3"/>
  <c r="G89" i="3"/>
  <c r="D89" i="3"/>
  <c r="E85" i="3"/>
  <c r="C85" i="3"/>
  <c r="D84" i="3" s="1"/>
  <c r="G84" i="3"/>
  <c r="G83" i="3"/>
  <c r="F83" i="3"/>
  <c r="D83" i="3"/>
  <c r="G82" i="3"/>
  <c r="D82" i="3"/>
  <c r="G81" i="3"/>
  <c r="F81" i="3"/>
  <c r="D81" i="3"/>
  <c r="D85" i="3" s="1"/>
  <c r="G80" i="3"/>
  <c r="D80" i="3"/>
  <c r="G79" i="3"/>
  <c r="D79" i="3"/>
  <c r="G78" i="3"/>
  <c r="D78" i="3"/>
  <c r="G77" i="3"/>
  <c r="D77" i="3"/>
  <c r="G76" i="3"/>
  <c r="F76" i="3"/>
  <c r="D76" i="3"/>
  <c r="G75" i="3"/>
  <c r="D75" i="3"/>
  <c r="E71" i="3"/>
  <c r="C71" i="3"/>
  <c r="D70" i="3" s="1"/>
  <c r="G70" i="3"/>
  <c r="G69" i="3"/>
  <c r="D69" i="3"/>
  <c r="G68" i="3"/>
  <c r="D68" i="3"/>
  <c r="G67" i="3"/>
  <c r="D67" i="3"/>
  <c r="G66" i="3"/>
  <c r="D66" i="3"/>
  <c r="G65" i="3"/>
  <c r="D65" i="3"/>
  <c r="G64" i="3"/>
  <c r="D64" i="3"/>
  <c r="G63" i="3"/>
  <c r="D63" i="3"/>
  <c r="G62" i="3"/>
  <c r="D62" i="3"/>
  <c r="G61" i="3"/>
  <c r="D61" i="3"/>
  <c r="E57" i="3"/>
  <c r="F55" i="3" s="1"/>
  <c r="C57" i="3"/>
  <c r="D56" i="3" s="1"/>
  <c r="G56" i="3"/>
  <c r="G55" i="3"/>
  <c r="G54" i="3"/>
  <c r="D54" i="3"/>
  <c r="G53" i="3"/>
  <c r="F53" i="3"/>
  <c r="D53" i="3"/>
  <c r="G52" i="3"/>
  <c r="D52" i="3"/>
  <c r="G51" i="3"/>
  <c r="D51" i="3"/>
  <c r="G50" i="3"/>
  <c r="D50" i="3"/>
  <c r="G49" i="3"/>
  <c r="D49" i="3"/>
  <c r="G48" i="3"/>
  <c r="G57" i="3" s="1"/>
  <c r="H51" i="3" s="1"/>
  <c r="D48" i="3"/>
  <c r="G47" i="3"/>
  <c r="D47" i="3"/>
  <c r="E43" i="3"/>
  <c r="F41" i="3" s="1"/>
  <c r="C43" i="3"/>
  <c r="D41" i="3" s="1"/>
  <c r="G42" i="3"/>
  <c r="F42" i="3"/>
  <c r="D42" i="3"/>
  <c r="G41" i="3"/>
  <c r="G40" i="3"/>
  <c r="F40" i="3"/>
  <c r="D40" i="3"/>
  <c r="G39" i="3"/>
  <c r="F39" i="3"/>
  <c r="G38" i="3"/>
  <c r="F38" i="3"/>
  <c r="D38" i="3"/>
  <c r="G37" i="3"/>
  <c r="F37" i="3"/>
  <c r="D37" i="3"/>
  <c r="G36" i="3"/>
  <c r="F36" i="3"/>
  <c r="D36" i="3"/>
  <c r="G35" i="3"/>
  <c r="F35" i="3"/>
  <c r="D35" i="3"/>
  <c r="G34" i="3"/>
  <c r="F34" i="3"/>
  <c r="D34" i="3"/>
  <c r="G33" i="3"/>
  <c r="F33" i="3"/>
  <c r="D33" i="3"/>
  <c r="E29" i="3"/>
  <c r="C29" i="3"/>
  <c r="D27" i="3" s="1"/>
  <c r="G28" i="3"/>
  <c r="D28" i="3"/>
  <c r="G27" i="3"/>
  <c r="G26" i="3"/>
  <c r="D26" i="3"/>
  <c r="G25" i="3"/>
  <c r="D25" i="3"/>
  <c r="G24" i="3"/>
  <c r="D24" i="3"/>
  <c r="G23" i="3"/>
  <c r="G29" i="3" s="1"/>
  <c r="H19" i="3" s="1"/>
  <c r="D23" i="3"/>
  <c r="G22" i="3"/>
  <c r="D22" i="3"/>
  <c r="G21" i="3"/>
  <c r="D21" i="3"/>
  <c r="G20" i="3"/>
  <c r="D20" i="3"/>
  <c r="G19" i="3"/>
  <c r="D19" i="3"/>
  <c r="E15" i="3"/>
  <c r="C15" i="3"/>
  <c r="D12" i="3" s="1"/>
  <c r="G14" i="3"/>
  <c r="D14" i="3"/>
  <c r="G13" i="3"/>
  <c r="G12" i="3"/>
  <c r="G11" i="3"/>
  <c r="F11" i="3"/>
  <c r="D11" i="3"/>
  <c r="G10" i="3"/>
  <c r="G9" i="3"/>
  <c r="F9" i="3"/>
  <c r="G8" i="3"/>
  <c r="D8" i="3"/>
  <c r="G7" i="3"/>
  <c r="G15" i="3" s="1"/>
  <c r="G6" i="3"/>
  <c r="G5" i="3"/>
  <c r="F5" i="3"/>
  <c r="D5" i="3"/>
  <c r="E15" i="2"/>
  <c r="C15" i="2"/>
  <c r="G14" i="2"/>
  <c r="G13" i="2"/>
  <c r="G12" i="2"/>
  <c r="G11" i="2"/>
  <c r="D11" i="2"/>
  <c r="G10" i="2"/>
  <c r="G9" i="2"/>
  <c r="G8" i="2"/>
  <c r="G7" i="2"/>
  <c r="D7" i="2"/>
  <c r="G6" i="2"/>
  <c r="G5" i="2"/>
  <c r="Q20" i="1"/>
  <c r="H64" i="3" l="1"/>
  <c r="H25" i="3"/>
  <c r="H21" i="3"/>
  <c r="H27" i="3"/>
  <c r="H140" i="3"/>
  <c r="H55" i="3"/>
  <c r="H37" i="3"/>
  <c r="H84" i="3"/>
  <c r="H53" i="3"/>
  <c r="H8" i="3"/>
  <c r="H23" i="3"/>
  <c r="G15" i="2"/>
  <c r="H5" i="2" s="1"/>
  <c r="G85" i="3"/>
  <c r="H80" i="3" s="1"/>
  <c r="G183" i="3"/>
  <c r="H9" i="3"/>
  <c r="H28" i="3"/>
  <c r="H39" i="3"/>
  <c r="H48" i="3"/>
  <c r="H61" i="3"/>
  <c r="H67" i="3"/>
  <c r="F69" i="3"/>
  <c r="F67" i="3"/>
  <c r="F65" i="3"/>
  <c r="F63" i="3"/>
  <c r="F61" i="3"/>
  <c r="F64" i="3"/>
  <c r="F66" i="3"/>
  <c r="F70" i="3"/>
  <c r="F68" i="3"/>
  <c r="H104" i="3"/>
  <c r="G169" i="3"/>
  <c r="H168" i="3"/>
  <c r="H223" i="3"/>
  <c r="H231" i="3"/>
  <c r="H233" i="3"/>
  <c r="H235" i="3"/>
  <c r="H232" i="3"/>
  <c r="H236" i="3"/>
  <c r="H229" i="3"/>
  <c r="H41" i="3"/>
  <c r="H20" i="3"/>
  <c r="H29" i="3" s="1"/>
  <c r="D6" i="3"/>
  <c r="H12" i="3"/>
  <c r="H42" i="3"/>
  <c r="H165" i="3"/>
  <c r="H180" i="3"/>
  <c r="D10" i="3"/>
  <c r="D29" i="3"/>
  <c r="G99" i="3"/>
  <c r="H108" i="3"/>
  <c r="H111" i="3"/>
  <c r="H153" i="3"/>
  <c r="D169" i="3"/>
  <c r="H196" i="3"/>
  <c r="H221" i="3"/>
  <c r="H11" i="2"/>
  <c r="G127" i="3"/>
  <c r="H118" i="3"/>
  <c r="H14" i="3"/>
  <c r="H26" i="3"/>
  <c r="F49" i="3"/>
  <c r="F47" i="3"/>
  <c r="F50" i="3"/>
  <c r="F48" i="3"/>
  <c r="F52" i="3"/>
  <c r="F54" i="3"/>
  <c r="F56" i="3"/>
  <c r="F14" i="3"/>
  <c r="F12" i="3"/>
  <c r="F10" i="3"/>
  <c r="F8" i="3"/>
  <c r="F6" i="3"/>
  <c r="F15" i="3" s="1"/>
  <c r="H24" i="3"/>
  <c r="H33" i="3"/>
  <c r="H6" i="3"/>
  <c r="D13" i="3"/>
  <c r="D7" i="3"/>
  <c r="D15" i="3" s="1"/>
  <c r="F13" i="3"/>
  <c r="D12" i="2"/>
  <c r="D8" i="2"/>
  <c r="D14" i="2"/>
  <c r="D10" i="2"/>
  <c r="D6" i="2"/>
  <c r="F7" i="3"/>
  <c r="H10" i="3"/>
  <c r="H13" i="3"/>
  <c r="H22" i="3"/>
  <c r="F28" i="3"/>
  <c r="F26" i="3"/>
  <c r="F24" i="3"/>
  <c r="F22" i="3"/>
  <c r="F20" i="3"/>
  <c r="F27" i="3"/>
  <c r="F25" i="3"/>
  <c r="F23" i="3"/>
  <c r="F21" i="3"/>
  <c r="F19" i="3"/>
  <c r="H34" i="3"/>
  <c r="G43" i="3"/>
  <c r="H40" i="3" s="1"/>
  <c r="H49" i="3"/>
  <c r="F62" i="3"/>
  <c r="H68" i="3"/>
  <c r="G71" i="3"/>
  <c r="H62" i="3" s="1"/>
  <c r="H93" i="3"/>
  <c r="F98" i="3"/>
  <c r="F96" i="3"/>
  <c r="F94" i="3"/>
  <c r="F92" i="3"/>
  <c r="F90" i="3"/>
  <c r="F91" i="3"/>
  <c r="F93" i="3"/>
  <c r="F89" i="3"/>
  <c r="H105" i="3"/>
  <c r="H230" i="3"/>
  <c r="H237" i="3"/>
  <c r="F13" i="2"/>
  <c r="F11" i="2"/>
  <c r="F9" i="2"/>
  <c r="F7" i="2"/>
  <c r="F5" i="2"/>
  <c r="F14" i="2"/>
  <c r="F12" i="2"/>
  <c r="F10" i="2"/>
  <c r="F8" i="2"/>
  <c r="F6" i="2"/>
  <c r="H7" i="2"/>
  <c r="H50" i="3"/>
  <c r="H148" i="3"/>
  <c r="H150" i="3"/>
  <c r="H152" i="3"/>
  <c r="H149" i="3"/>
  <c r="H146" i="3"/>
  <c r="H11" i="3"/>
  <c r="H35" i="3"/>
  <c r="H47" i="3"/>
  <c r="H57" i="3" s="1"/>
  <c r="H91" i="3"/>
  <c r="H97" i="3"/>
  <c r="H106" i="3"/>
  <c r="H145" i="3"/>
  <c r="H167" i="3"/>
  <c r="H194" i="3"/>
  <c r="G211" i="3"/>
  <c r="H207" i="3" s="1"/>
  <c r="D5" i="2"/>
  <c r="D9" i="2"/>
  <c r="D13" i="2"/>
  <c r="H5" i="3"/>
  <c r="D9" i="3"/>
  <c r="F43" i="3"/>
  <c r="H38" i="3"/>
  <c r="F51" i="3"/>
  <c r="H63" i="3"/>
  <c r="H70" i="3"/>
  <c r="F79" i="3"/>
  <c r="F78" i="3"/>
  <c r="F80" i="3"/>
  <c r="F82" i="3"/>
  <c r="F75" i="3"/>
  <c r="F85" i="3" s="1"/>
  <c r="F84" i="3"/>
  <c r="F77" i="3"/>
  <c r="F107" i="3"/>
  <c r="F108" i="3"/>
  <c r="F110" i="3"/>
  <c r="F112" i="3"/>
  <c r="F103" i="3"/>
  <c r="F105" i="3"/>
  <c r="H151" i="3"/>
  <c r="H190" i="3"/>
  <c r="D252" i="3"/>
  <c r="D250" i="3"/>
  <c r="D248" i="3"/>
  <c r="D246" i="3"/>
  <c r="D244" i="3"/>
  <c r="D251" i="3"/>
  <c r="D243" i="3"/>
  <c r="D247" i="3"/>
  <c r="D249" i="3"/>
  <c r="H7" i="3"/>
  <c r="D39" i="3"/>
  <c r="D43" i="3" s="1"/>
  <c r="D126" i="3"/>
  <c r="H56" i="3"/>
  <c r="D117" i="3"/>
  <c r="D124" i="3"/>
  <c r="D149" i="3"/>
  <c r="H160" i="3"/>
  <c r="F165" i="3"/>
  <c r="F191" i="3"/>
  <c r="F194" i="3"/>
  <c r="H222" i="3"/>
  <c r="G253" i="3"/>
  <c r="H243" i="3"/>
  <c r="D71" i="3"/>
  <c r="D151" i="3"/>
  <c r="F154" i="3"/>
  <c r="F152" i="3"/>
  <c r="F150" i="3"/>
  <c r="F148" i="3"/>
  <c r="F146" i="3"/>
  <c r="F155" i="3" s="1"/>
  <c r="H54" i="3"/>
  <c r="H75" i="3"/>
  <c r="H112" i="3"/>
  <c r="D122" i="3"/>
  <c r="F141" i="3"/>
  <c r="D147" i="3"/>
  <c r="F149" i="3"/>
  <c r="F163" i="3"/>
  <c r="H191" i="3"/>
  <c r="D196" i="3"/>
  <c r="D194" i="3"/>
  <c r="D197" i="3" s="1"/>
  <c r="D192" i="3"/>
  <c r="D190" i="3"/>
  <c r="D188" i="3"/>
  <c r="D209" i="3"/>
  <c r="H220" i="3"/>
  <c r="D119" i="3"/>
  <c r="H162" i="3"/>
  <c r="H52" i="3"/>
  <c r="D55" i="3"/>
  <c r="D57" i="3" s="1"/>
  <c r="H89" i="3"/>
  <c r="H103" i="3"/>
  <c r="H110" i="3"/>
  <c r="D120" i="3"/>
  <c r="G141" i="3"/>
  <c r="H131" i="3"/>
  <c r="H139" i="3"/>
  <c r="D145" i="3"/>
  <c r="F147" i="3"/>
  <c r="D154" i="3"/>
  <c r="F161" i="3"/>
  <c r="F169" i="3" s="1"/>
  <c r="F189" i="3"/>
  <c r="F192" i="3"/>
  <c r="D207" i="3"/>
  <c r="D211" i="3" s="1"/>
  <c r="F210" i="3"/>
  <c r="F208" i="3"/>
  <c r="F206" i="3"/>
  <c r="F204" i="3"/>
  <c r="F202" i="3"/>
  <c r="H218" i="3"/>
  <c r="D237" i="3"/>
  <c r="H249" i="3"/>
  <c r="D152" i="3"/>
  <c r="D183" i="3"/>
  <c r="H189" i="3"/>
  <c r="H216" i="3"/>
  <c r="H225" i="3" s="1"/>
  <c r="H166" i="3"/>
  <c r="G197" i="3"/>
  <c r="H192" i="3" s="1"/>
  <c r="H187" i="3"/>
  <c r="H195" i="3"/>
  <c r="H81" i="3"/>
  <c r="D140" i="3"/>
  <c r="D138" i="3"/>
  <c r="D136" i="3"/>
  <c r="D134" i="3"/>
  <c r="D132" i="3"/>
  <c r="D141" i="3" s="1"/>
  <c r="D146" i="3"/>
  <c r="H164" i="3"/>
  <c r="F188" i="3"/>
  <c r="F197" i="3" s="1"/>
  <c r="F193" i="3"/>
  <c r="F201" i="3"/>
  <c r="F215" i="3"/>
  <c r="F225" i="3" s="1"/>
  <c r="D229" i="3"/>
  <c r="H245" i="3"/>
  <c r="H79" i="3"/>
  <c r="H193" i="3"/>
  <c r="H224" i="3"/>
  <c r="F253" i="3"/>
  <c r="F117" i="3"/>
  <c r="F119" i="3"/>
  <c r="F121" i="3"/>
  <c r="F123" i="3"/>
  <c r="F173" i="3"/>
  <c r="F183" i="3" s="1"/>
  <c r="F175" i="3"/>
  <c r="F177" i="3"/>
  <c r="F179" i="3"/>
  <c r="F229" i="3"/>
  <c r="F231" i="3"/>
  <c r="F233" i="3"/>
  <c r="F235" i="3"/>
  <c r="H178" i="3" l="1"/>
  <c r="H173" i="3"/>
  <c r="H177" i="3"/>
  <c r="H179" i="3"/>
  <c r="H181" i="3"/>
  <c r="H175" i="3"/>
  <c r="H15" i="3"/>
  <c r="F127" i="3"/>
  <c r="H113" i="3"/>
  <c r="H248" i="3"/>
  <c r="H252" i="3"/>
  <c r="H244" i="3"/>
  <c r="H201" i="3"/>
  <c r="H155" i="3"/>
  <c r="H247" i="3"/>
  <c r="F99" i="3"/>
  <c r="F29" i="3"/>
  <c r="H82" i="3"/>
  <c r="H13" i="2"/>
  <c r="H250" i="3"/>
  <c r="H163" i="3"/>
  <c r="H161" i="3"/>
  <c r="H36" i="3"/>
  <c r="H43" i="3" s="1"/>
  <c r="H8" i="2"/>
  <c r="H12" i="2"/>
  <c r="F15" i="2"/>
  <c r="F239" i="3"/>
  <c r="D127" i="3"/>
  <c r="D253" i="3"/>
  <c r="H83" i="3"/>
  <c r="H246" i="3"/>
  <c r="H253" i="3" s="1"/>
  <c r="H96" i="3"/>
  <c r="H95" i="3"/>
  <c r="H98" i="3"/>
  <c r="H94" i="3"/>
  <c r="H92" i="3"/>
  <c r="H90" i="3"/>
  <c r="H99" i="3" s="1"/>
  <c r="H159" i="3"/>
  <c r="H6" i="2"/>
  <c r="H15" i="2" s="1"/>
  <c r="H134" i="3"/>
  <c r="H138" i="3"/>
  <c r="H133" i="3"/>
  <c r="F211" i="3"/>
  <c r="H135" i="3"/>
  <c r="D155" i="3"/>
  <c r="H77" i="3"/>
  <c r="D15" i="2"/>
  <c r="H65" i="3"/>
  <c r="H71" i="3" s="1"/>
  <c r="H66" i="3"/>
  <c r="H9" i="2"/>
  <c r="H182" i="3"/>
  <c r="H14" i="2"/>
  <c r="H136" i="3"/>
  <c r="H210" i="3"/>
  <c r="H203" i="3"/>
  <c r="H202" i="3"/>
  <c r="H204" i="3"/>
  <c r="H206" i="3"/>
  <c r="H208" i="3"/>
  <c r="H209" i="3"/>
  <c r="H10" i="2"/>
  <c r="F113" i="3"/>
  <c r="H125" i="3"/>
  <c r="H124" i="3"/>
  <c r="H117" i="3"/>
  <c r="H119" i="3"/>
  <c r="H121" i="3"/>
  <c r="H123" i="3"/>
  <c r="H120" i="3"/>
  <c r="H122" i="3"/>
  <c r="H126" i="3"/>
  <c r="H205" i="3"/>
  <c r="H76" i="3"/>
  <c r="H85" i="3" s="1"/>
  <c r="D239" i="3"/>
  <c r="H174" i="3"/>
  <c r="H251" i="3"/>
  <c r="H176" i="3"/>
  <c r="H188" i="3"/>
  <c r="H137" i="3"/>
  <c r="H239" i="3"/>
  <c r="H78" i="3"/>
  <c r="H69" i="3"/>
  <c r="H132" i="3"/>
  <c r="H141" i="3" s="1"/>
  <c r="H197" i="3"/>
  <c r="F57" i="3"/>
  <c r="F71" i="3"/>
  <c r="H211" i="3" l="1"/>
  <c r="H127" i="3"/>
  <c r="H183" i="3"/>
  <c r="H169" i="3"/>
</calcChain>
</file>

<file path=xl/sharedStrings.xml><?xml version="1.0" encoding="utf-8"?>
<sst xmlns="http://schemas.openxmlformats.org/spreadsheetml/2006/main" count="964" uniqueCount="269">
  <si>
    <t>Laporan Jumlah Penduduk Berdasarkan Pendidikan Akhir per Kecamatan</t>
  </si>
  <si>
    <t>Kabupaten/Kota : 33.3 PURBALINGGA</t>
  </si>
  <si>
    <t>No</t>
  </si>
  <si>
    <t>Kecamatan</t>
  </si>
  <si>
    <t>Tidak/Belum Sekolah</t>
  </si>
  <si>
    <t>Belum Tamat SD/Sederajat</t>
  </si>
  <si>
    <t>Tamat SD/Sederajat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</si>
  <si>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</si>
  <si>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</si>
  <si>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</si>
  <si>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</si>
  <si>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</si>
  <si>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</si>
  <si>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</si>
  <si>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</si>
  <si>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</si>
  <si>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16,48%</t>
  </si>
  <si>
    <t>8,01%</t>
  </si>
  <si>
    <t>37,28%</t>
  </si>
  <si>
    <t>2</t>
  </si>
  <si>
    <t>33.3.02</t>
  </si>
  <si>
    <t>BUKATEJA</t>
  </si>
  <si>
    <t>20,26%</t>
  </si>
  <si>
    <t>8,29%</t>
  </si>
  <si>
    <t>34,85%</t>
  </si>
  <si>
    <t>3</t>
  </si>
  <si>
    <t>33.3.03</t>
  </si>
  <si>
    <t>KEJOBONG</t>
  </si>
  <si>
    <t>22,32%</t>
  </si>
  <si>
    <t>7,41%</t>
  </si>
  <si>
    <t>40,94%</t>
  </si>
  <si>
    <t>4</t>
  </si>
  <si>
    <t>33.3.04</t>
  </si>
  <si>
    <t>KALIGONDANG</t>
  </si>
  <si>
    <t>17,90%</t>
  </si>
  <si>
    <t>12,68%</t>
  </si>
  <si>
    <t>36,54%</t>
  </si>
  <si>
    <t>5</t>
  </si>
  <si>
    <t>33.3.05</t>
  </si>
  <si>
    <t>PURBALINGGA</t>
  </si>
  <si>
    <t>17,04%</t>
  </si>
  <si>
    <t>6,72%</t>
  </si>
  <si>
    <t>23,20%</t>
  </si>
  <si>
    <t>6</t>
  </si>
  <si>
    <t>33.3.06</t>
  </si>
  <si>
    <t>KALIMANAH</t>
  </si>
  <si>
    <t>16,71%</t>
  </si>
  <si>
    <t>8,81%</t>
  </si>
  <si>
    <t>25,57%</t>
  </si>
  <si>
    <t>7</t>
  </si>
  <si>
    <t>33.3.07</t>
  </si>
  <si>
    <t>KUTASARI</t>
  </si>
  <si>
    <t>19,61%</t>
  </si>
  <si>
    <t>12,02%</t>
  </si>
  <si>
    <t>42,12%</t>
  </si>
  <si>
    <t>8</t>
  </si>
  <si>
    <t>33.3.08</t>
  </si>
  <si>
    <t>MREBET</t>
  </si>
  <si>
    <t>17,11%</t>
  </si>
  <si>
    <t>15,69%</t>
  </si>
  <si>
    <t>41,34%</t>
  </si>
  <si>
    <t>9</t>
  </si>
  <si>
    <t>33.3.09</t>
  </si>
  <si>
    <t>BOBOTSARI</t>
  </si>
  <si>
    <t>17,45%</t>
  </si>
  <si>
    <t>6,66%</t>
  </si>
  <si>
    <t>41,01%</t>
  </si>
  <si>
    <t>10</t>
  </si>
  <si>
    <t>33.3.10</t>
  </si>
  <si>
    <t>KARANGREJA</t>
  </si>
  <si>
    <t>19,19%</t>
  </si>
  <si>
    <t>10,90%</t>
  </si>
  <si>
    <t>48,76%</t>
  </si>
  <si>
    <t>11</t>
  </si>
  <si>
    <t>33.3.11</t>
  </si>
  <si>
    <t>KARANGANYAR</t>
  </si>
  <si>
    <t>15,21%</t>
  </si>
  <si>
    <t>11,14%</t>
  </si>
  <si>
    <t>45,29%</t>
  </si>
  <si>
    <t>12</t>
  </si>
  <si>
    <t>33.3.12</t>
  </si>
  <si>
    <t>KARANGMONCOL</t>
  </si>
  <si>
    <t>16,33%</t>
  </si>
  <si>
    <t>11,78%</t>
  </si>
  <si>
    <t>37,23%</t>
  </si>
  <si>
    <t>13</t>
  </si>
  <si>
    <t>33.3.13</t>
  </si>
  <si>
    <t>REMBANG</t>
  </si>
  <si>
    <t>18,14%</t>
  </si>
  <si>
    <t>11,72%</t>
  </si>
  <si>
    <t>43,14%</t>
  </si>
  <si>
    <t>14</t>
  </si>
  <si>
    <t>33.3.14</t>
  </si>
  <si>
    <t>BOJONGSARI</t>
  </si>
  <si>
    <t>18,95%</t>
  </si>
  <si>
    <t>10,11%</t>
  </si>
  <si>
    <t>39,40%</t>
  </si>
  <si>
    <t>15</t>
  </si>
  <si>
    <t>33.3.15</t>
  </si>
  <si>
    <t>PADAMARA</t>
  </si>
  <si>
    <t>16,42%</t>
  </si>
  <si>
    <t>10,35%</t>
  </si>
  <si>
    <t>31,66%</t>
  </si>
  <si>
    <t>16</t>
  </si>
  <si>
    <t>33.3.16</t>
  </si>
  <si>
    <t>PENGADEGAN</t>
  </si>
  <si>
    <t>18,22%</t>
  </si>
  <si>
    <t>9,71%</t>
  </si>
  <si>
    <t>44,83%</t>
  </si>
  <si>
    <t>17</t>
  </si>
  <si>
    <t>33.3.17</t>
  </si>
  <si>
    <t>KARANGJAMBU</t>
  </si>
  <si>
    <t>39,70%</t>
  </si>
  <si>
    <t>6,27%</t>
  </si>
  <si>
    <t>39,20%</t>
  </si>
  <si>
    <t>18</t>
  </si>
  <si>
    <t>33.3.18</t>
  </si>
  <si>
    <t>KERTANEGARA</t>
  </si>
  <si>
    <t>18,71%</t>
  </si>
  <si>
    <t>9,36%</t>
  </si>
  <si>
    <t>40,20%</t>
  </si>
  <si>
    <t>18,64%</t>
  </si>
  <si>
    <t>10,10%</t>
  </si>
  <si>
    <t>38,16%</t>
  </si>
  <si>
    <t>Jumlah Total</t>
  </si>
  <si>
    <t/>
  </si>
  <si>
    <t>1 / 4</t>
  </si>
  <si>
    <t>SLTP/Sederajat</t>
  </si>
  <si>
    <t>SLTA/Sederajat</t>
  </si>
  <si>
    <t>Diploma I/II</t>
  </si>
  <si>
    <t>19,52%</t>
  </si>
  <si>
    <t>15,01%</t>
  </si>
  <si>
    <t>0,45%</t>
  </si>
  <si>
    <t>18,65%</t>
  </si>
  <si>
    <t>14,76%</t>
  </si>
  <si>
    <t>0,39%</t>
  </si>
  <si>
    <t>17,28%</t>
  </si>
  <si>
    <t>9,72%</t>
  </si>
  <si>
    <t>0,37%</t>
  </si>
  <si>
    <t>18,02%</t>
  </si>
  <si>
    <t>12,05%</t>
  </si>
  <si>
    <t>0,33%</t>
  </si>
  <si>
    <t>17,16%</t>
  </si>
  <si>
    <t>26,54%</t>
  </si>
  <si>
    <t>0,60%</t>
  </si>
  <si>
    <t>20,58%</t>
  </si>
  <si>
    <t>21,46%</t>
  </si>
  <si>
    <t>0,57%</t>
  </si>
  <si>
    <t>16,15%</t>
  </si>
  <si>
    <t>8,35%</t>
  </si>
  <si>
    <t>0,21%</t>
  </si>
  <si>
    <t>15,59%</t>
  </si>
  <si>
    <t>8,24%</t>
  </si>
  <si>
    <t>0,34%</t>
  </si>
  <si>
    <t>16,69%</t>
  </si>
  <si>
    <t>14,36%</t>
  </si>
  <si>
    <t>0,38%</t>
  </si>
  <si>
    <t>13,34%</t>
  </si>
  <si>
    <t>6,48%</t>
  </si>
  <si>
    <t>0,16%</t>
  </si>
  <si>
    <t>16,79%</t>
  </si>
  <si>
    <t>0,30%</t>
  </si>
  <si>
    <t>20,71%</t>
  </si>
  <si>
    <t>11,16%</t>
  </si>
  <si>
    <t>17,01%</t>
  </si>
  <si>
    <t>7,80%</t>
  </si>
  <si>
    <t>0,23%</t>
  </si>
  <si>
    <t>18,04%</t>
  </si>
  <si>
    <t>11,03%</t>
  </si>
  <si>
    <t>0,31%</t>
  </si>
  <si>
    <t>19,67%</t>
  </si>
  <si>
    <t>16,55%</t>
  </si>
  <si>
    <t>7,91%</t>
  </si>
  <si>
    <t>0,29%</t>
  </si>
  <si>
    <t>10,15%</t>
  </si>
  <si>
    <t>3,45%</t>
  </si>
  <si>
    <t>0,17%</t>
  </si>
  <si>
    <t>19,57%</t>
  </si>
  <si>
    <t>9,93%</t>
  </si>
  <si>
    <t>17,55%</t>
  </si>
  <si>
    <t>12,26%</t>
  </si>
  <si>
    <t>0,35%</t>
  </si>
  <si>
    <t>2 / 4</t>
  </si>
  <si>
    <t>Akademi/Diploma III/Sarjana Muda</t>
  </si>
  <si>
    <t>Diploma IV/Strata I</t>
  </si>
  <si>
    <t>Strata II</t>
  </si>
  <si>
    <t>0,90%</t>
  </si>
  <si>
    <t>2,30%</t>
  </si>
  <si>
    <t>0,04%</t>
  </si>
  <si>
    <t>0,72%</t>
  </si>
  <si>
    <t>2,03%</t>
  </si>
  <si>
    <t>0,50%</t>
  </si>
  <si>
    <t>1,42%</t>
  </si>
  <si>
    <t>0,02%</t>
  </si>
  <si>
    <t>0,67%</t>
  </si>
  <si>
    <t>1,77%</t>
  </si>
  <si>
    <t>2,37%</t>
  </si>
  <si>
    <t>6,05%</t>
  </si>
  <si>
    <t>4,33%</t>
  </si>
  <si>
    <t>0,20%</t>
  </si>
  <si>
    <t>1,16%</t>
  </si>
  <si>
    <t>0,03%</t>
  </si>
  <si>
    <t>0,43%</t>
  </si>
  <si>
    <t>1,23%</t>
  </si>
  <si>
    <t>0,83%</t>
  </si>
  <si>
    <t>2,56%</t>
  </si>
  <si>
    <t>0,05%</t>
  </si>
  <si>
    <t>0,27%</t>
  </si>
  <si>
    <t>0,46%</t>
  </si>
  <si>
    <t>1,43%</t>
  </si>
  <si>
    <t>0,47%</t>
  </si>
  <si>
    <t>1,94%</t>
  </si>
  <si>
    <t>1,47%</t>
  </si>
  <si>
    <t>0,58%</t>
  </si>
  <si>
    <t>1,53%</t>
  </si>
  <si>
    <t>1,41%</t>
  </si>
  <si>
    <t>3,40%</t>
  </si>
  <si>
    <t>0,14%</t>
  </si>
  <si>
    <t>0,41%</t>
  </si>
  <si>
    <t>1,34%</t>
  </si>
  <si>
    <t>0,01%</t>
  </si>
  <si>
    <t>0,24%</t>
  </si>
  <si>
    <t>0,81%</t>
  </si>
  <si>
    <t>0,76%</t>
  </si>
  <si>
    <t>2,11%</t>
  </si>
  <si>
    <t>0,06%</t>
  </si>
  <si>
    <t>3 / 4</t>
  </si>
  <si>
    <t>Strata III</t>
  </si>
  <si>
    <t>0,00%</t>
  </si>
  <si>
    <t>6,38%</t>
  </si>
  <si>
    <t>7,87%</t>
  </si>
  <si>
    <t>5,13%</t>
  </si>
  <si>
    <t>6,56%</t>
  </si>
  <si>
    <t>5,96%</t>
  </si>
  <si>
    <t>5,62%</t>
  </si>
  <si>
    <t>6,39%</t>
  </si>
  <si>
    <t>7,76%</t>
  </si>
  <si>
    <t>5,50%</t>
  </si>
  <si>
    <t>4,58%</t>
  </si>
  <si>
    <t>4,09%</t>
  </si>
  <si>
    <t>5,97%</t>
  </si>
  <si>
    <t>6,96%</t>
  </si>
  <si>
    <t>6,15%</t>
  </si>
  <si>
    <t>4,53%</t>
  </si>
  <si>
    <t>4,08%</t>
  </si>
  <si>
    <t>2,75%</t>
  </si>
  <si>
    <t>3,75%</t>
  </si>
  <si>
    <t>4 / 4</t>
  </si>
  <si>
    <t>Tingkat Pendidikan</t>
  </si>
  <si>
    <t>n</t>
  </si>
  <si>
    <t>Akademi/Diploma III</t>
  </si>
  <si>
    <t>DATA DKB SEMESTER 2 TAHUN 2017</t>
  </si>
  <si>
    <t>Kecamatan Bukateja</t>
  </si>
  <si>
    <t>Kecamatan Kejobong</t>
  </si>
  <si>
    <t>Kecamatan Kaligondang</t>
  </si>
  <si>
    <t>Kecamatan Purbalingga</t>
  </si>
  <si>
    <t>Kecamatan Kalimanah</t>
  </si>
  <si>
    <t>Kecamatan Kutasari</t>
  </si>
  <si>
    <t>Kecamatan Mrebet</t>
  </si>
  <si>
    <t>Kecamatan Bobotsari</t>
  </si>
  <si>
    <t>Kecamatan Karangreja</t>
  </si>
  <si>
    <t>Kecamatan Karanganyar</t>
  </si>
  <si>
    <t>Kecamatan Karangmoncol</t>
  </si>
  <si>
    <t>Kecamatan Rembang</t>
  </si>
  <si>
    <t>Kecamatan Bojongsari</t>
  </si>
  <si>
    <t>Kecamatan Padamara</t>
  </si>
  <si>
    <t>Kecamatan Pengadegan</t>
  </si>
  <si>
    <t>Kecamatan Karangjambu</t>
  </si>
  <si>
    <t>Kecamatan Kertanegara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</si>
</sst>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"/>
      <color indexed="8"/>
      <name val="Arial"/>
      <family val="2"/>
    </font>
    <font>
      <b/>
      <sz val="11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7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3" fontId="19" fillId="37" borderId="11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1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0" fontId="24" fillId="33" borderId="17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3" fontId="20" fillId="35" borderId="11" xfId="0" applyNumberFormat="1" applyFont="1" applyFill="1" applyBorder="1" applyAlignment="1" applyProtection="1">
      <alignment horizontal="right" vertical="center" wrapText="1"/>
    </xf>
    <xf numFmtId="3" fontId="20" fillId="35" borderId="12" xfId="0" applyNumberFormat="1" applyFont="1" applyFill="1" applyBorder="1" applyAlignment="1" applyProtection="1">
      <alignment horizontal="right" vertical="center" wrapText="1"/>
    </xf>
    <xf numFmtId="0" fontId="20" fillId="37" borderId="11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0" fontId="0" fillId="39" borderId="19" xfId="0" applyFill="1" applyBorder="1" applyAlignment="1">
      <alignment horizontal="left"/>
    </xf>
    <xf numFmtId="0" fontId="0" fillId="39" borderId="20" xfId="0" applyFill="1" applyBorder="1" applyAlignment="1">
      <alignment horizontal="left"/>
    </xf>
    <xf numFmtId="0" fontId="0" fillId="39" borderId="21" xfId="0" applyFill="1" applyBorder="1" applyAlignment="1">
      <alignment horizontal="left"/>
    </xf>
    <xf numFmtId="0" fontId="0" fillId="39" borderId="22" xfId="0" applyFill="1" applyBorder="1" applyAlignment="1">
      <alignment horizontal="center" vertical="center"/>
    </xf>
    <xf numFmtId="0" fontId="0" fillId="39" borderId="23" xfId="0" applyFill="1" applyBorder="1" applyAlignment="1">
      <alignment horizontal="center" vertical="center"/>
    </xf>
    <xf numFmtId="0" fontId="0" fillId="40" borderId="18" xfId="0" applyFill="1" applyBorder="1" applyAlignment="1">
      <alignment horizontal="center" vertical="center"/>
    </xf>
    <xf numFmtId="0" fontId="0" fillId="40" borderId="19" xfId="0" applyFill="1" applyBorder="1" applyAlignment="1">
      <alignment horizontal="center" vertical="center"/>
    </xf>
    <xf numFmtId="0" fontId="0" fillId="40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Border="1"/>
    <xf numFmtId="3" fontId="0" fillId="0" borderId="18" xfId="0" applyNumberForma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10" fontId="18" fillId="0" borderId="18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9" borderId="19" xfId="0" applyFill="1" applyBorder="1" applyAlignment="1">
      <alignment horizontal="center"/>
    </xf>
    <xf numFmtId="0" fontId="0" fillId="39" borderId="20" xfId="0" applyFill="1" applyBorder="1" applyAlignment="1">
      <alignment horizontal="center"/>
    </xf>
    <xf numFmtId="3" fontId="0" fillId="39" borderId="18" xfId="0" applyNumberFormat="1" applyFill="1" applyBorder="1" applyAlignment="1">
      <alignment horizontal="center" vertical="center"/>
    </xf>
    <xf numFmtId="10" fontId="0" fillId="39" borderId="18" xfId="0" applyNumberFormat="1" applyFill="1" applyBorder="1" applyAlignment="1">
      <alignment horizontal="center" vertical="center"/>
    </xf>
    <xf numFmtId="0" fontId="25" fillId="0" borderId="25" xfId="0" applyFont="1" applyBorder="1" applyAlignment="1">
      <alignment horizontal="center"/>
    </xf>
    <xf numFmtId="0" fontId="0" fillId="39" borderId="19" xfId="0" applyFont="1" applyFill="1" applyBorder="1" applyAlignment="1">
      <alignment horizontal="left"/>
    </xf>
    <xf numFmtId="0" fontId="0" fillId="39" borderId="20" xfId="0" applyFont="1" applyFill="1" applyBorder="1" applyAlignment="1">
      <alignment horizontal="left"/>
    </xf>
    <xf numFmtId="0" fontId="0" fillId="39" borderId="21" xfId="0" applyFont="1" applyFill="1" applyBorder="1" applyAlignment="1">
      <alignment horizontal="left"/>
    </xf>
    <xf numFmtId="0" fontId="0" fillId="39" borderId="22" xfId="0" applyFont="1" applyFill="1" applyBorder="1" applyAlignment="1">
      <alignment horizontal="center" vertical="center"/>
    </xf>
    <xf numFmtId="0" fontId="0" fillId="39" borderId="23" xfId="0" applyFont="1" applyFill="1" applyBorder="1" applyAlignment="1">
      <alignment horizontal="center" vertical="center"/>
    </xf>
    <xf numFmtId="0" fontId="0" fillId="40" borderId="18" xfId="0" applyFont="1" applyFill="1" applyBorder="1" applyAlignment="1">
      <alignment horizontal="center" vertical="center"/>
    </xf>
    <xf numFmtId="0" fontId="0" fillId="40" borderId="19" xfId="0" applyFont="1" applyFill="1" applyBorder="1" applyAlignment="1">
      <alignment horizontal="center" vertical="center"/>
    </xf>
    <xf numFmtId="0" fontId="0" fillId="40" borderId="20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/>
    <xf numFmtId="3" fontId="0" fillId="33" borderId="10" xfId="0" applyNumberFormat="1" applyFont="1" applyFill="1" applyBorder="1" applyAlignment="1" applyProtection="1">
      <alignment horizontal="center" vertical="center" wrapText="1"/>
    </xf>
    <xf numFmtId="10" fontId="0" fillId="0" borderId="18" xfId="0" applyNumberFormat="1" applyFont="1" applyBorder="1" applyAlignment="1">
      <alignment horizontal="center" vertical="center"/>
    </xf>
    <xf numFmtId="3" fontId="0" fillId="33" borderId="14" xfId="0" applyNumberFormat="1" applyFont="1" applyFill="1" applyBorder="1" applyAlignment="1" applyProtection="1">
      <alignment horizontal="center" vertical="center" wrapText="1"/>
    </xf>
    <xf numFmtId="3" fontId="0" fillId="0" borderId="18" xfId="0" applyNumberFormat="1" applyFont="1" applyBorder="1" applyAlignment="1">
      <alignment horizontal="center" vertical="center"/>
    </xf>
    <xf numFmtId="3" fontId="0" fillId="33" borderId="22" xfId="0" applyNumberFormat="1" applyFont="1" applyFill="1" applyBorder="1" applyAlignment="1" applyProtection="1">
      <alignment horizontal="center" vertical="center" wrapText="1"/>
    </xf>
    <xf numFmtId="3" fontId="0" fillId="33" borderId="19" xfId="0" applyNumberFormat="1" applyFont="1" applyFill="1" applyBorder="1" applyAlignment="1" applyProtection="1">
      <alignment horizontal="center" vertical="center" wrapText="1"/>
    </xf>
    <xf numFmtId="3" fontId="0" fillId="0" borderId="20" xfId="0" applyNumberFormat="1" applyFont="1" applyBorder="1" applyAlignment="1">
      <alignment horizontal="center" vertical="center"/>
    </xf>
    <xf numFmtId="3" fontId="0" fillId="33" borderId="16" xfId="0" applyNumberFormat="1" applyFont="1" applyFill="1" applyBorder="1" applyAlignment="1" applyProtection="1">
      <alignment horizontal="center" vertical="center" wrapText="1"/>
    </xf>
    <xf numFmtId="3" fontId="0" fillId="33" borderId="24" xfId="0" applyNumberFormat="1" applyFont="1" applyFill="1" applyBorder="1" applyAlignment="1" applyProtection="1">
      <alignment horizontal="center" vertical="center" wrapText="1"/>
    </xf>
    <xf numFmtId="3" fontId="0" fillId="33" borderId="11" xfId="0" applyNumberFormat="1" applyFont="1" applyFill="1" applyBorder="1" applyAlignment="1" applyProtection="1">
      <alignment horizontal="center" vertical="center" wrapText="1"/>
    </xf>
    <xf numFmtId="0" fontId="0" fillId="39" borderId="19" xfId="0" applyFont="1" applyFill="1" applyBorder="1" applyAlignment="1">
      <alignment horizontal="center"/>
    </xf>
    <xf numFmtId="0" fontId="0" fillId="39" borderId="20" xfId="0" applyFont="1" applyFill="1" applyBorder="1" applyAlignment="1">
      <alignment horizontal="center"/>
    </xf>
    <xf numFmtId="3" fontId="0" fillId="39" borderId="18" xfId="0" applyNumberFormat="1" applyFont="1" applyFill="1" applyBorder="1" applyAlignment="1">
      <alignment horizontal="center" vertical="center"/>
    </xf>
    <xf numFmtId="10" fontId="0" fillId="39" borderId="18" xfId="0" applyNumberFormat="1" applyFont="1" applyFill="1" applyBorder="1" applyAlignment="1">
      <alignment horizontal="center" vertical="center"/>
    </xf>
    <xf numFmtId="10" fontId="0" fillId="39" borderId="23" xfId="0" applyNumberFormat="1" applyFont="1" applyFill="1" applyBorder="1" applyAlignment="1">
      <alignment horizontal="center" vertical="center"/>
    </xf>
    <xf numFmtId="3" fontId="21" fillId="33" borderId="14" xfId="0" applyNumberFormat="1" applyFont="1" applyFill="1" applyBorder="1" applyAlignment="1" applyProtection="1">
      <alignment horizontal="right" vertical="center" wrapText="1"/>
    </xf>
    <xf numFmtId="10" fontId="18" fillId="0" borderId="22" xfId="1" applyNumberFormat="1" applyFont="1" applyBorder="1" applyAlignment="1">
      <alignment horizontal="center" vertical="center"/>
    </xf>
    <xf numFmtId="3" fontId="21" fillId="33" borderId="22" xfId="0" applyNumberFormat="1" applyFont="1" applyFill="1" applyBorder="1" applyAlignment="1" applyProtection="1">
      <alignment vertical="center" wrapText="1"/>
    </xf>
    <xf numFmtId="3" fontId="21" fillId="33" borderId="19" xfId="0" applyNumberFormat="1" applyFont="1" applyFill="1" applyBorder="1" applyAlignment="1" applyProtection="1">
      <alignment vertical="center" wrapText="1"/>
    </xf>
    <xf numFmtId="3" fontId="21" fillId="33" borderId="16" xfId="0" applyNumberFormat="1" applyFont="1" applyFill="1" applyBorder="1" applyAlignment="1" applyProtection="1">
      <alignment horizontal="right" vertical="center" wrapText="1"/>
    </xf>
    <xf numFmtId="3" fontId="21" fillId="33" borderId="24" xfId="0" applyNumberFormat="1" applyFont="1" applyFill="1" applyBorder="1" applyAlignment="1" applyProtection="1">
      <alignment vertical="center" wrapText="1"/>
    </xf>
    <xf numFmtId="9" fontId="0" fillId="0" borderId="0" xfId="1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selection activeCell="S18" sqref="S18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8" width="9" customWidth="1"/>
    <col min="9" max="10" width="4.42578125" customWidth="1"/>
    <col min="11" max="11" width="1.85546875" customWidth="1"/>
    <col min="12" max="12" width="7.140625" customWidth="1"/>
    <col min="13" max="13" width="6.28515625" customWidth="1"/>
    <col min="14" max="14" width="9" customWidth="1"/>
    <col min="15" max="15" width="1.85546875" customWidth="1"/>
    <col min="16" max="16" width="7.140625" customWidth="1"/>
    <col min="17" max="17" width="9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5064</v>
      </c>
      <c r="E5" s="17">
        <v>4985</v>
      </c>
      <c r="F5" s="17">
        <v>10049</v>
      </c>
      <c r="G5" s="14" t="s">
        <v>16</v>
      </c>
      <c r="H5" s="17">
        <v>2470</v>
      </c>
      <c r="I5" s="18">
        <v>2415</v>
      </c>
      <c r="J5" s="19"/>
      <c r="K5" s="18">
        <v>4885</v>
      </c>
      <c r="L5" s="19"/>
      <c r="M5" s="14" t="s">
        <v>17</v>
      </c>
      <c r="N5" s="17">
        <v>10974</v>
      </c>
      <c r="O5" s="18">
        <v>11761</v>
      </c>
      <c r="P5" s="19"/>
      <c r="Q5" s="17">
        <v>22735</v>
      </c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7506</v>
      </c>
      <c r="E6" s="17">
        <v>7731</v>
      </c>
      <c r="F6" s="17">
        <v>15237</v>
      </c>
      <c r="G6" s="14" t="s">
        <v>22</v>
      </c>
      <c r="H6" s="17">
        <v>3056</v>
      </c>
      <c r="I6" s="18">
        <v>3176</v>
      </c>
      <c r="J6" s="19"/>
      <c r="K6" s="18">
        <v>6232</v>
      </c>
      <c r="L6" s="19"/>
      <c r="M6" s="14" t="s">
        <v>23</v>
      </c>
      <c r="N6" s="17">
        <v>12993</v>
      </c>
      <c r="O6" s="18">
        <v>13222</v>
      </c>
      <c r="P6" s="19"/>
      <c r="Q6" s="17">
        <v>26215</v>
      </c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5512</v>
      </c>
      <c r="E7" s="17">
        <v>5432</v>
      </c>
      <c r="F7" s="17">
        <v>10944</v>
      </c>
      <c r="G7" s="14" t="s">
        <v>28</v>
      </c>
      <c r="H7" s="17">
        <v>1890</v>
      </c>
      <c r="I7" s="18">
        <v>1744</v>
      </c>
      <c r="J7" s="19"/>
      <c r="K7" s="18">
        <v>3634</v>
      </c>
      <c r="L7" s="19"/>
      <c r="M7" s="14" t="s">
        <v>29</v>
      </c>
      <c r="N7" s="17">
        <v>9940</v>
      </c>
      <c r="O7" s="18">
        <v>10134</v>
      </c>
      <c r="P7" s="19"/>
      <c r="Q7" s="17">
        <v>20074</v>
      </c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5753</v>
      </c>
      <c r="E8" s="17">
        <v>5474</v>
      </c>
      <c r="F8" s="17">
        <v>11227</v>
      </c>
      <c r="G8" s="14" t="s">
        <v>34</v>
      </c>
      <c r="H8" s="17">
        <v>3921</v>
      </c>
      <c r="I8" s="18">
        <v>4033</v>
      </c>
      <c r="J8" s="19"/>
      <c r="K8" s="18">
        <v>7954</v>
      </c>
      <c r="L8" s="19"/>
      <c r="M8" s="14" t="s">
        <v>35</v>
      </c>
      <c r="N8" s="17">
        <v>11244</v>
      </c>
      <c r="O8" s="18">
        <v>11666</v>
      </c>
      <c r="P8" s="19"/>
      <c r="Q8" s="17">
        <v>22910</v>
      </c>
      <c r="R8" s="14" t="s">
        <v>36</v>
      </c>
    </row>
    <row r="9" spans="1:18" ht="13.7" customHeight="1" x14ac:dyDescent="0.25">
      <c r="A9" s="14" t="s">
        <v>37</v>
      </c>
      <c r="B9" s="15" t="s">
        <v>38</v>
      </c>
      <c r="C9" s="16" t="s">
        <v>39</v>
      </c>
      <c r="D9" s="17">
        <v>4929</v>
      </c>
      <c r="E9" s="17">
        <v>4773</v>
      </c>
      <c r="F9" s="17">
        <v>9702</v>
      </c>
      <c r="G9" s="14" t="s">
        <v>40</v>
      </c>
      <c r="H9" s="17">
        <v>1965</v>
      </c>
      <c r="I9" s="18">
        <v>1860</v>
      </c>
      <c r="J9" s="19"/>
      <c r="K9" s="18">
        <v>3825</v>
      </c>
      <c r="L9" s="19"/>
      <c r="M9" s="14" t="s">
        <v>41</v>
      </c>
      <c r="N9" s="17">
        <v>6060</v>
      </c>
      <c r="O9" s="18">
        <v>7147</v>
      </c>
      <c r="P9" s="19"/>
      <c r="Q9" s="17">
        <v>13207</v>
      </c>
      <c r="R9" s="14" t="s">
        <v>42</v>
      </c>
    </row>
    <row r="10" spans="1:18" ht="13.7" customHeight="1" x14ac:dyDescent="0.25">
      <c r="A10" s="14" t="s">
        <v>43</v>
      </c>
      <c r="B10" s="15" t="s">
        <v>44</v>
      </c>
      <c r="C10" s="16" t="s">
        <v>45</v>
      </c>
      <c r="D10" s="17">
        <v>4654</v>
      </c>
      <c r="E10" s="17">
        <v>4320</v>
      </c>
      <c r="F10" s="17">
        <v>8974</v>
      </c>
      <c r="G10" s="14" t="s">
        <v>46</v>
      </c>
      <c r="H10" s="17">
        <v>2399</v>
      </c>
      <c r="I10" s="18">
        <v>2332</v>
      </c>
      <c r="J10" s="19"/>
      <c r="K10" s="18">
        <v>4731</v>
      </c>
      <c r="L10" s="19"/>
      <c r="M10" s="14" t="s">
        <v>47</v>
      </c>
      <c r="N10" s="17">
        <v>6366</v>
      </c>
      <c r="O10" s="18">
        <v>7363</v>
      </c>
      <c r="P10" s="19"/>
      <c r="Q10" s="17">
        <v>13729</v>
      </c>
      <c r="R10" s="14" t="s">
        <v>48</v>
      </c>
    </row>
    <row r="11" spans="1:18" ht="13.7" customHeight="1" x14ac:dyDescent="0.25">
      <c r="A11" s="14" t="s">
        <v>49</v>
      </c>
      <c r="B11" s="15" t="s">
        <v>50</v>
      </c>
      <c r="C11" s="16" t="s">
        <v>51</v>
      </c>
      <c r="D11" s="17">
        <v>6014</v>
      </c>
      <c r="E11" s="17">
        <v>5965</v>
      </c>
      <c r="F11" s="17">
        <v>11979</v>
      </c>
      <c r="G11" s="14" t="s">
        <v>52</v>
      </c>
      <c r="H11" s="17">
        <v>3773</v>
      </c>
      <c r="I11" s="18">
        <v>3572</v>
      </c>
      <c r="J11" s="19"/>
      <c r="K11" s="18">
        <v>7345</v>
      </c>
      <c r="L11" s="19"/>
      <c r="M11" s="14" t="s">
        <v>53</v>
      </c>
      <c r="N11" s="17">
        <v>12980</v>
      </c>
      <c r="O11" s="18">
        <v>12754</v>
      </c>
      <c r="P11" s="19"/>
      <c r="Q11" s="17">
        <v>25734</v>
      </c>
      <c r="R11" s="14" t="s">
        <v>54</v>
      </c>
    </row>
    <row r="12" spans="1:18" ht="13.7" customHeight="1" x14ac:dyDescent="0.25">
      <c r="A12" s="14" t="s">
        <v>55</v>
      </c>
      <c r="B12" s="15" t="s">
        <v>56</v>
      </c>
      <c r="C12" s="16" t="s">
        <v>57</v>
      </c>
      <c r="D12" s="17">
        <v>6566</v>
      </c>
      <c r="E12" s="17">
        <v>6117</v>
      </c>
      <c r="F12" s="17">
        <v>12683</v>
      </c>
      <c r="G12" s="14" t="s">
        <v>58</v>
      </c>
      <c r="H12" s="17">
        <v>5581</v>
      </c>
      <c r="I12" s="18">
        <v>6050</v>
      </c>
      <c r="J12" s="19"/>
      <c r="K12" s="18">
        <v>11631</v>
      </c>
      <c r="L12" s="19"/>
      <c r="M12" s="14" t="s">
        <v>59</v>
      </c>
      <c r="N12" s="17">
        <v>15617</v>
      </c>
      <c r="O12" s="18">
        <v>15034</v>
      </c>
      <c r="P12" s="19"/>
      <c r="Q12" s="17">
        <v>30651</v>
      </c>
      <c r="R12" s="14" t="s">
        <v>60</v>
      </c>
    </row>
    <row r="13" spans="1:18" ht="13.7" customHeight="1" x14ac:dyDescent="0.25">
      <c r="A13" s="14" t="s">
        <v>61</v>
      </c>
      <c r="B13" s="15" t="s">
        <v>62</v>
      </c>
      <c r="C13" s="16" t="s">
        <v>63</v>
      </c>
      <c r="D13" s="17">
        <v>4692</v>
      </c>
      <c r="E13" s="17">
        <v>4480</v>
      </c>
      <c r="F13" s="17">
        <v>9172</v>
      </c>
      <c r="G13" s="14" t="s">
        <v>64</v>
      </c>
      <c r="H13" s="17">
        <v>1723</v>
      </c>
      <c r="I13" s="18">
        <v>1780</v>
      </c>
      <c r="J13" s="19"/>
      <c r="K13" s="18">
        <v>3503</v>
      </c>
      <c r="L13" s="19"/>
      <c r="M13" s="14" t="s">
        <v>65</v>
      </c>
      <c r="N13" s="17">
        <v>10566</v>
      </c>
      <c r="O13" s="18">
        <v>10988</v>
      </c>
      <c r="P13" s="19"/>
      <c r="Q13" s="17">
        <v>21554</v>
      </c>
      <c r="R13" s="14" t="s">
        <v>66</v>
      </c>
    </row>
    <row r="14" spans="1:18" ht="13.7" customHeight="1" x14ac:dyDescent="0.25">
      <c r="A14" s="14" t="s">
        <v>67</v>
      </c>
      <c r="B14" s="15" t="s">
        <v>68</v>
      </c>
      <c r="C14" s="16" t="s">
        <v>69</v>
      </c>
      <c r="D14" s="17">
        <v>4210</v>
      </c>
      <c r="E14" s="17">
        <v>4185</v>
      </c>
      <c r="F14" s="17">
        <v>8395</v>
      </c>
      <c r="G14" s="14" t="s">
        <v>70</v>
      </c>
      <c r="H14" s="17">
        <v>2399</v>
      </c>
      <c r="I14" s="18">
        <v>2370</v>
      </c>
      <c r="J14" s="19"/>
      <c r="K14" s="18">
        <v>4769</v>
      </c>
      <c r="L14" s="19"/>
      <c r="M14" s="14" t="s">
        <v>71</v>
      </c>
      <c r="N14" s="17">
        <v>10910</v>
      </c>
      <c r="O14" s="18">
        <v>10426</v>
      </c>
      <c r="P14" s="19"/>
      <c r="Q14" s="17">
        <v>21336</v>
      </c>
      <c r="R14" s="14" t="s">
        <v>72</v>
      </c>
    </row>
    <row r="15" spans="1:18" ht="13.7" customHeight="1" x14ac:dyDescent="0.25">
      <c r="A15" s="14" t="s">
        <v>73</v>
      </c>
      <c r="B15" s="15" t="s">
        <v>74</v>
      </c>
      <c r="C15" s="16" t="s">
        <v>75</v>
      </c>
      <c r="D15" s="17">
        <v>2989</v>
      </c>
      <c r="E15" s="17">
        <v>2950</v>
      </c>
      <c r="F15" s="17">
        <v>5939</v>
      </c>
      <c r="G15" s="14" t="s">
        <v>76</v>
      </c>
      <c r="H15" s="17">
        <v>2291</v>
      </c>
      <c r="I15" s="18">
        <v>2058</v>
      </c>
      <c r="J15" s="19"/>
      <c r="K15" s="18">
        <v>4349</v>
      </c>
      <c r="L15" s="19"/>
      <c r="M15" s="14" t="s">
        <v>77</v>
      </c>
      <c r="N15" s="17">
        <v>8870</v>
      </c>
      <c r="O15" s="18">
        <v>8818</v>
      </c>
      <c r="P15" s="19"/>
      <c r="Q15" s="17">
        <v>17688</v>
      </c>
      <c r="R15" s="14" t="s">
        <v>78</v>
      </c>
    </row>
    <row r="16" spans="1:18" ht="13.7" customHeight="1" x14ac:dyDescent="0.25">
      <c r="A16" s="14" t="s">
        <v>79</v>
      </c>
      <c r="B16" s="15" t="s">
        <v>80</v>
      </c>
      <c r="C16" s="16" t="s">
        <v>81</v>
      </c>
      <c r="D16" s="17">
        <v>4840</v>
      </c>
      <c r="E16" s="17">
        <v>4475</v>
      </c>
      <c r="F16" s="17">
        <v>9315</v>
      </c>
      <c r="G16" s="14" t="s">
        <v>82</v>
      </c>
      <c r="H16" s="17">
        <v>3496</v>
      </c>
      <c r="I16" s="18">
        <v>3225</v>
      </c>
      <c r="J16" s="19"/>
      <c r="K16" s="18">
        <v>6721</v>
      </c>
      <c r="L16" s="19"/>
      <c r="M16" s="14" t="s">
        <v>83</v>
      </c>
      <c r="N16" s="17">
        <v>10622</v>
      </c>
      <c r="O16" s="18">
        <v>10614</v>
      </c>
      <c r="P16" s="19"/>
      <c r="Q16" s="17">
        <v>21236</v>
      </c>
      <c r="R16" s="14" t="s">
        <v>84</v>
      </c>
    </row>
    <row r="17" spans="1:18" ht="13.7" customHeight="1" x14ac:dyDescent="0.25">
      <c r="A17" s="14" t="s">
        <v>85</v>
      </c>
      <c r="B17" s="15" t="s">
        <v>86</v>
      </c>
      <c r="C17" s="16" t="s">
        <v>87</v>
      </c>
      <c r="D17" s="17">
        <v>6165</v>
      </c>
      <c r="E17" s="17">
        <v>5896</v>
      </c>
      <c r="F17" s="17">
        <v>12061</v>
      </c>
      <c r="G17" s="14" t="s">
        <v>88</v>
      </c>
      <c r="H17" s="17">
        <v>4022</v>
      </c>
      <c r="I17" s="18">
        <v>3774</v>
      </c>
      <c r="J17" s="19"/>
      <c r="K17" s="18">
        <v>7796</v>
      </c>
      <c r="L17" s="19"/>
      <c r="M17" s="14" t="s">
        <v>89</v>
      </c>
      <c r="N17" s="17">
        <v>14460</v>
      </c>
      <c r="O17" s="18">
        <v>14224</v>
      </c>
      <c r="P17" s="19"/>
      <c r="Q17" s="17">
        <v>28684</v>
      </c>
      <c r="R17" s="14" t="s">
        <v>90</v>
      </c>
    </row>
    <row r="18" spans="1:18" ht="13.7" customHeight="1" x14ac:dyDescent="0.25">
      <c r="A18" s="14" t="s">
        <v>91</v>
      </c>
      <c r="B18" s="15" t="s">
        <v>92</v>
      </c>
      <c r="C18" s="16" t="s">
        <v>93</v>
      </c>
      <c r="D18" s="17">
        <v>5741</v>
      </c>
      <c r="E18" s="17">
        <v>5395</v>
      </c>
      <c r="F18" s="17">
        <v>11136</v>
      </c>
      <c r="G18" s="14" t="s">
        <v>94</v>
      </c>
      <c r="H18" s="17">
        <v>3071</v>
      </c>
      <c r="I18" s="18">
        <v>2871</v>
      </c>
      <c r="J18" s="19"/>
      <c r="K18" s="18">
        <v>5942</v>
      </c>
      <c r="L18" s="19"/>
      <c r="M18" s="14" t="s">
        <v>95</v>
      </c>
      <c r="N18" s="17">
        <v>11569</v>
      </c>
      <c r="O18" s="18">
        <v>11579</v>
      </c>
      <c r="P18" s="19"/>
      <c r="Q18" s="17">
        <v>23148</v>
      </c>
      <c r="R18" s="14" t="s">
        <v>96</v>
      </c>
    </row>
    <row r="19" spans="1:18" ht="13.7" customHeight="1" x14ac:dyDescent="0.25">
      <c r="A19" s="14" t="s">
        <v>97</v>
      </c>
      <c r="B19" s="15" t="s">
        <v>98</v>
      </c>
      <c r="C19" s="16" t="s">
        <v>99</v>
      </c>
      <c r="D19" s="17">
        <v>3602</v>
      </c>
      <c r="E19" s="17">
        <v>3505</v>
      </c>
      <c r="F19" s="17">
        <v>7107</v>
      </c>
      <c r="G19" s="14" t="s">
        <v>100</v>
      </c>
      <c r="H19" s="17">
        <v>2329</v>
      </c>
      <c r="I19" s="18">
        <v>2150</v>
      </c>
      <c r="J19" s="19"/>
      <c r="K19" s="18">
        <v>4479</v>
      </c>
      <c r="L19" s="19"/>
      <c r="M19" s="14" t="s">
        <v>101</v>
      </c>
      <c r="N19" s="17">
        <v>6446</v>
      </c>
      <c r="O19" s="18">
        <v>7259</v>
      </c>
      <c r="P19" s="19"/>
      <c r="Q19" s="17">
        <v>13705</v>
      </c>
      <c r="R19" s="14" t="s">
        <v>102</v>
      </c>
    </row>
    <row r="20" spans="1:18" ht="13.7" customHeight="1" x14ac:dyDescent="0.25">
      <c r="A20" s="14" t="s">
        <v>103</v>
      </c>
      <c r="B20" s="15" t="s">
        <v>104</v>
      </c>
      <c r="C20" s="16" t="s">
        <v>105</v>
      </c>
      <c r="D20" s="17">
        <v>3591</v>
      </c>
      <c r="E20" s="17">
        <v>3507</v>
      </c>
      <c r="F20" s="17">
        <v>7098</v>
      </c>
      <c r="G20" s="14" t="s">
        <v>106</v>
      </c>
      <c r="H20" s="17">
        <v>1982</v>
      </c>
      <c r="I20" s="18">
        <v>1801</v>
      </c>
      <c r="J20" s="19"/>
      <c r="K20" s="18">
        <v>3783</v>
      </c>
      <c r="L20" s="19"/>
      <c r="M20" s="14" t="s">
        <v>107</v>
      </c>
      <c r="N20" s="17">
        <v>8658</v>
      </c>
      <c r="O20" s="18">
        <v>8806</v>
      </c>
      <c r="P20" s="19"/>
      <c r="Q20" s="17">
        <f>N20+O20</f>
        <v>17464</v>
      </c>
      <c r="R20" s="14" t="s">
        <v>108</v>
      </c>
    </row>
    <row r="21" spans="1:18" ht="13.7" customHeight="1" x14ac:dyDescent="0.25">
      <c r="A21" s="14" t="s">
        <v>109</v>
      </c>
      <c r="B21" s="15" t="s">
        <v>110</v>
      </c>
      <c r="C21" s="16" t="s">
        <v>111</v>
      </c>
      <c r="D21" s="17">
        <v>5364</v>
      </c>
      <c r="E21" s="17">
        <v>5076</v>
      </c>
      <c r="F21" s="17">
        <v>10440</v>
      </c>
      <c r="G21" s="14" t="s">
        <v>112</v>
      </c>
      <c r="H21" s="17">
        <v>894</v>
      </c>
      <c r="I21" s="18">
        <v>756</v>
      </c>
      <c r="J21" s="19"/>
      <c r="K21" s="18">
        <v>1650</v>
      </c>
      <c r="L21" s="19"/>
      <c r="M21" s="14" t="s">
        <v>113</v>
      </c>
      <c r="N21" s="17">
        <v>5241</v>
      </c>
      <c r="O21" s="18">
        <v>5067</v>
      </c>
      <c r="P21" s="19"/>
      <c r="Q21" s="17">
        <v>10308</v>
      </c>
      <c r="R21" s="14" t="s">
        <v>114</v>
      </c>
    </row>
    <row r="22" spans="1:18" ht="13.7" customHeight="1" x14ac:dyDescent="0.25">
      <c r="A22" s="14" t="s">
        <v>115</v>
      </c>
      <c r="B22" s="15" t="s">
        <v>116</v>
      </c>
      <c r="C22" s="16" t="s">
        <v>117</v>
      </c>
      <c r="D22" s="17">
        <v>3479</v>
      </c>
      <c r="E22" s="17">
        <v>3230</v>
      </c>
      <c r="F22" s="17">
        <v>6709</v>
      </c>
      <c r="G22" s="14" t="s">
        <v>118</v>
      </c>
      <c r="H22" s="17">
        <v>1723</v>
      </c>
      <c r="I22" s="18">
        <v>1635</v>
      </c>
      <c r="J22" s="19"/>
      <c r="K22" s="18">
        <v>3358</v>
      </c>
      <c r="L22" s="19"/>
      <c r="M22" s="14" t="s">
        <v>119</v>
      </c>
      <c r="N22" s="17">
        <v>7217</v>
      </c>
      <c r="O22" s="18">
        <v>7197</v>
      </c>
      <c r="P22" s="19"/>
      <c r="Q22" s="17">
        <v>14414</v>
      </c>
      <c r="R22" s="14" t="s">
        <v>120</v>
      </c>
    </row>
    <row r="23" spans="1:18" ht="13.7" customHeight="1" x14ac:dyDescent="0.25">
      <c r="A23" s="20" t="s">
        <v>11</v>
      </c>
      <c r="B23" s="22"/>
      <c r="C23" s="21"/>
      <c r="D23" s="23">
        <v>90671</v>
      </c>
      <c r="E23" s="23">
        <v>87496</v>
      </c>
      <c r="F23" s="24">
        <v>178167</v>
      </c>
      <c r="G23" s="25" t="s">
        <v>121</v>
      </c>
      <c r="H23" s="23">
        <v>48985</v>
      </c>
      <c r="I23" s="26">
        <v>47602</v>
      </c>
      <c r="J23" s="27"/>
      <c r="K23" s="28">
        <v>96587</v>
      </c>
      <c r="L23" s="29"/>
      <c r="M23" s="25" t="s">
        <v>122</v>
      </c>
      <c r="N23" s="23">
        <v>180733</v>
      </c>
      <c r="O23" s="26">
        <v>184059</v>
      </c>
      <c r="P23" s="27"/>
      <c r="Q23" s="24">
        <v>364792</v>
      </c>
      <c r="R23" s="25" t="s">
        <v>123</v>
      </c>
    </row>
    <row r="24" spans="1:18" ht="21.95" customHeight="1" thickBot="1" x14ac:dyDescent="0.3">
      <c r="A24" s="20" t="s">
        <v>124</v>
      </c>
      <c r="B24" s="22"/>
      <c r="C24" s="21"/>
      <c r="D24" s="30">
        <v>90671</v>
      </c>
      <c r="E24" s="30">
        <v>87496</v>
      </c>
      <c r="F24" s="30">
        <v>178167</v>
      </c>
      <c r="G24" s="25" t="s">
        <v>121</v>
      </c>
      <c r="H24" s="30">
        <v>48985</v>
      </c>
      <c r="I24" s="31">
        <v>47602</v>
      </c>
      <c r="J24" s="32"/>
      <c r="K24" s="31">
        <v>96587</v>
      </c>
      <c r="L24" s="32"/>
      <c r="M24" s="25" t="s">
        <v>122</v>
      </c>
      <c r="N24" s="30">
        <v>180733</v>
      </c>
      <c r="O24" s="31">
        <v>184059</v>
      </c>
      <c r="P24" s="32"/>
      <c r="Q24" s="30">
        <v>364792</v>
      </c>
      <c r="R24" s="25" t="s">
        <v>123</v>
      </c>
    </row>
    <row r="25" spans="1:18" ht="0.75" customHeight="1" thickTop="1" x14ac:dyDescent="0.25">
      <c r="A25" s="33" t="s">
        <v>125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ht="13.7" customHeight="1" x14ac:dyDescent="0.25">
      <c r="P26" s="34" t="s">
        <v>126</v>
      </c>
      <c r="Q26" s="34"/>
      <c r="R26" s="34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127</v>
      </c>
      <c r="E29" s="13"/>
      <c r="F29" s="13"/>
      <c r="G29" s="12"/>
      <c r="H29" s="11" t="s">
        <v>128</v>
      </c>
      <c r="I29" s="13"/>
      <c r="J29" s="13"/>
      <c r="K29" s="13"/>
      <c r="L29" s="13"/>
      <c r="M29" s="12"/>
      <c r="N29" s="11" t="s">
        <v>129</v>
      </c>
      <c r="O29" s="13"/>
      <c r="P29" s="13"/>
      <c r="Q29" s="13"/>
      <c r="R29" s="12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10" t="s">
        <v>9</v>
      </c>
      <c r="I30" s="11" t="s">
        <v>10</v>
      </c>
      <c r="J30" s="12"/>
      <c r="K30" s="11" t="s">
        <v>11</v>
      </c>
      <c r="L30" s="12"/>
      <c r="M30" s="10" t="s">
        <v>12</v>
      </c>
      <c r="N30" s="10" t="s">
        <v>9</v>
      </c>
      <c r="O30" s="11" t="s">
        <v>10</v>
      </c>
      <c r="P30" s="12"/>
      <c r="Q30" s="10" t="s">
        <v>11</v>
      </c>
      <c r="R30" s="10" t="s">
        <v>12</v>
      </c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5940</v>
      </c>
      <c r="E31" s="17">
        <v>5966</v>
      </c>
      <c r="F31" s="17">
        <v>11906</v>
      </c>
      <c r="G31" s="14" t="s">
        <v>130</v>
      </c>
      <c r="H31" s="17">
        <v>5087</v>
      </c>
      <c r="I31" s="18">
        <v>4070</v>
      </c>
      <c r="J31" s="19"/>
      <c r="K31" s="18">
        <v>9157</v>
      </c>
      <c r="L31" s="19"/>
      <c r="M31" s="14" t="s">
        <v>131</v>
      </c>
      <c r="N31" s="17">
        <v>118</v>
      </c>
      <c r="O31" s="18">
        <v>158</v>
      </c>
      <c r="P31" s="19"/>
      <c r="Q31" s="17">
        <v>276</v>
      </c>
      <c r="R31" s="14" t="s">
        <v>132</v>
      </c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7036</v>
      </c>
      <c r="E32" s="17">
        <v>6992</v>
      </c>
      <c r="F32" s="17">
        <v>14028</v>
      </c>
      <c r="G32" s="14" t="s">
        <v>133</v>
      </c>
      <c r="H32" s="17">
        <v>6136</v>
      </c>
      <c r="I32" s="18">
        <v>4968</v>
      </c>
      <c r="J32" s="19"/>
      <c r="K32" s="18">
        <v>11104</v>
      </c>
      <c r="L32" s="19"/>
      <c r="M32" s="14" t="s">
        <v>134</v>
      </c>
      <c r="N32" s="17">
        <v>143</v>
      </c>
      <c r="O32" s="18">
        <v>148</v>
      </c>
      <c r="P32" s="19"/>
      <c r="Q32" s="17">
        <v>291</v>
      </c>
      <c r="R32" s="14" t="s">
        <v>135</v>
      </c>
    </row>
    <row r="33" spans="1:18" ht="13.7" customHeight="1" x14ac:dyDescent="0.25">
      <c r="A33" s="14" t="s">
        <v>25</v>
      </c>
      <c r="B33" s="15" t="s">
        <v>26</v>
      </c>
      <c r="C33" s="16" t="s">
        <v>27</v>
      </c>
      <c r="D33" s="17">
        <v>4261</v>
      </c>
      <c r="E33" s="17">
        <v>4212</v>
      </c>
      <c r="F33" s="17">
        <v>8473</v>
      </c>
      <c r="G33" s="14" t="s">
        <v>136</v>
      </c>
      <c r="H33" s="17">
        <v>2583</v>
      </c>
      <c r="I33" s="18">
        <v>2184</v>
      </c>
      <c r="J33" s="19"/>
      <c r="K33" s="18">
        <v>4767</v>
      </c>
      <c r="L33" s="19"/>
      <c r="M33" s="14" t="s">
        <v>137</v>
      </c>
      <c r="N33" s="17">
        <v>91</v>
      </c>
      <c r="O33" s="18">
        <v>90</v>
      </c>
      <c r="P33" s="19"/>
      <c r="Q33" s="17">
        <v>181</v>
      </c>
      <c r="R33" s="14" t="s">
        <v>138</v>
      </c>
    </row>
    <row r="34" spans="1:18" ht="13.7" customHeight="1" x14ac:dyDescent="0.25">
      <c r="A34" s="14" t="s">
        <v>31</v>
      </c>
      <c r="B34" s="15" t="s">
        <v>32</v>
      </c>
      <c r="C34" s="16" t="s">
        <v>33</v>
      </c>
      <c r="D34" s="17">
        <v>5644</v>
      </c>
      <c r="E34" s="17">
        <v>5656</v>
      </c>
      <c r="F34" s="17">
        <v>11300</v>
      </c>
      <c r="G34" s="14" t="s">
        <v>139</v>
      </c>
      <c r="H34" s="17">
        <v>4148</v>
      </c>
      <c r="I34" s="18">
        <v>3406</v>
      </c>
      <c r="J34" s="19"/>
      <c r="K34" s="18">
        <v>7554</v>
      </c>
      <c r="L34" s="19"/>
      <c r="M34" s="14" t="s">
        <v>140</v>
      </c>
      <c r="N34" s="17">
        <v>96</v>
      </c>
      <c r="O34" s="18">
        <v>111</v>
      </c>
      <c r="P34" s="19"/>
      <c r="Q34" s="17">
        <v>207</v>
      </c>
      <c r="R34" s="14" t="s">
        <v>141</v>
      </c>
    </row>
    <row r="35" spans="1:18" ht="13.7" customHeight="1" x14ac:dyDescent="0.25">
      <c r="A35" s="14" t="s">
        <v>37</v>
      </c>
      <c r="B35" s="15" t="s">
        <v>38</v>
      </c>
      <c r="C35" s="16" t="s">
        <v>39</v>
      </c>
      <c r="D35" s="17">
        <v>4824</v>
      </c>
      <c r="E35" s="17">
        <v>4945</v>
      </c>
      <c r="F35" s="17">
        <v>9769</v>
      </c>
      <c r="G35" s="14" t="s">
        <v>142</v>
      </c>
      <c r="H35" s="17">
        <v>7925</v>
      </c>
      <c r="I35" s="18">
        <v>7181</v>
      </c>
      <c r="J35" s="19"/>
      <c r="K35" s="18">
        <v>15106</v>
      </c>
      <c r="L35" s="19"/>
      <c r="M35" s="14" t="s">
        <v>143</v>
      </c>
      <c r="N35" s="17">
        <v>147</v>
      </c>
      <c r="O35" s="18">
        <v>196</v>
      </c>
      <c r="P35" s="19"/>
      <c r="Q35" s="17">
        <v>343</v>
      </c>
      <c r="R35" s="14" t="s">
        <v>144</v>
      </c>
    </row>
    <row r="36" spans="1:18" ht="13.7" customHeight="1" x14ac:dyDescent="0.25">
      <c r="A36" s="14" t="s">
        <v>43</v>
      </c>
      <c r="B36" s="15" t="s">
        <v>44</v>
      </c>
      <c r="C36" s="16" t="s">
        <v>45</v>
      </c>
      <c r="D36" s="17">
        <v>5648</v>
      </c>
      <c r="E36" s="17">
        <v>5402</v>
      </c>
      <c r="F36" s="17">
        <v>11050</v>
      </c>
      <c r="G36" s="14" t="s">
        <v>145</v>
      </c>
      <c r="H36" s="17">
        <v>6275</v>
      </c>
      <c r="I36" s="18">
        <v>5247</v>
      </c>
      <c r="J36" s="19"/>
      <c r="K36" s="18">
        <v>11522</v>
      </c>
      <c r="L36" s="19"/>
      <c r="M36" s="14" t="s">
        <v>146</v>
      </c>
      <c r="N36" s="17">
        <v>141</v>
      </c>
      <c r="O36" s="18">
        <v>166</v>
      </c>
      <c r="P36" s="19"/>
      <c r="Q36" s="17">
        <v>307</v>
      </c>
      <c r="R36" s="14" t="s">
        <v>147</v>
      </c>
    </row>
    <row r="37" spans="1:18" ht="13.7" customHeight="1" x14ac:dyDescent="0.25">
      <c r="A37" s="14" t="s">
        <v>49</v>
      </c>
      <c r="B37" s="15" t="s">
        <v>50</v>
      </c>
      <c r="C37" s="16" t="s">
        <v>51</v>
      </c>
      <c r="D37" s="17">
        <v>4987</v>
      </c>
      <c r="E37" s="17">
        <v>4879</v>
      </c>
      <c r="F37" s="17">
        <v>9866</v>
      </c>
      <c r="G37" s="14" t="s">
        <v>148</v>
      </c>
      <c r="H37" s="17">
        <v>2867</v>
      </c>
      <c r="I37" s="18">
        <v>2233</v>
      </c>
      <c r="J37" s="19"/>
      <c r="K37" s="18">
        <v>5100</v>
      </c>
      <c r="L37" s="19"/>
      <c r="M37" s="14" t="s">
        <v>149</v>
      </c>
      <c r="N37" s="17">
        <v>60</v>
      </c>
      <c r="O37" s="18">
        <v>67</v>
      </c>
      <c r="P37" s="19"/>
      <c r="Q37" s="17">
        <v>127</v>
      </c>
      <c r="R37" s="14" t="s">
        <v>150</v>
      </c>
    </row>
    <row r="38" spans="1:18" ht="13.7" customHeight="1" x14ac:dyDescent="0.25">
      <c r="A38" s="14" t="s">
        <v>55</v>
      </c>
      <c r="B38" s="15" t="s">
        <v>56</v>
      </c>
      <c r="C38" s="16" t="s">
        <v>57</v>
      </c>
      <c r="D38" s="17">
        <v>5817</v>
      </c>
      <c r="E38" s="17">
        <v>5746</v>
      </c>
      <c r="F38" s="17">
        <v>11563</v>
      </c>
      <c r="G38" s="14" t="s">
        <v>151</v>
      </c>
      <c r="H38" s="17">
        <v>3426</v>
      </c>
      <c r="I38" s="18">
        <v>2682</v>
      </c>
      <c r="J38" s="19"/>
      <c r="K38" s="18">
        <v>6108</v>
      </c>
      <c r="L38" s="19"/>
      <c r="M38" s="14" t="s">
        <v>152</v>
      </c>
      <c r="N38" s="17">
        <v>123</v>
      </c>
      <c r="O38" s="18">
        <v>130</v>
      </c>
      <c r="P38" s="19"/>
      <c r="Q38" s="17">
        <v>253</v>
      </c>
      <c r="R38" s="14" t="s">
        <v>153</v>
      </c>
    </row>
    <row r="39" spans="1:18" ht="13.7" customHeight="1" x14ac:dyDescent="0.25">
      <c r="A39" s="14" t="s">
        <v>61</v>
      </c>
      <c r="B39" s="15" t="s">
        <v>62</v>
      </c>
      <c r="C39" s="16" t="s">
        <v>63</v>
      </c>
      <c r="D39" s="17">
        <v>4465</v>
      </c>
      <c r="E39" s="17">
        <v>4309</v>
      </c>
      <c r="F39" s="17">
        <v>8774</v>
      </c>
      <c r="G39" s="14" t="s">
        <v>154</v>
      </c>
      <c r="H39" s="17">
        <v>4098</v>
      </c>
      <c r="I39" s="18">
        <v>3451</v>
      </c>
      <c r="J39" s="19"/>
      <c r="K39" s="18">
        <v>7549</v>
      </c>
      <c r="L39" s="19"/>
      <c r="M39" s="14" t="s">
        <v>155</v>
      </c>
      <c r="N39" s="17">
        <v>86</v>
      </c>
      <c r="O39" s="18">
        <v>116</v>
      </c>
      <c r="P39" s="19"/>
      <c r="Q39" s="17">
        <v>202</v>
      </c>
      <c r="R39" s="14" t="s">
        <v>156</v>
      </c>
    </row>
    <row r="40" spans="1:18" ht="13.7" customHeight="1" x14ac:dyDescent="0.25">
      <c r="A40" s="14" t="s">
        <v>67</v>
      </c>
      <c r="B40" s="15" t="s">
        <v>68</v>
      </c>
      <c r="C40" s="16" t="s">
        <v>69</v>
      </c>
      <c r="D40" s="17">
        <v>2998</v>
      </c>
      <c r="E40" s="17">
        <v>2838</v>
      </c>
      <c r="F40" s="17">
        <v>5836</v>
      </c>
      <c r="G40" s="14" t="s">
        <v>157</v>
      </c>
      <c r="H40" s="17">
        <v>1609</v>
      </c>
      <c r="I40" s="18">
        <v>1225</v>
      </c>
      <c r="J40" s="19"/>
      <c r="K40" s="18">
        <v>2834</v>
      </c>
      <c r="L40" s="19"/>
      <c r="M40" s="14" t="s">
        <v>158</v>
      </c>
      <c r="N40" s="17">
        <v>31</v>
      </c>
      <c r="O40" s="18">
        <v>41</v>
      </c>
      <c r="P40" s="19"/>
      <c r="Q40" s="17">
        <v>72</v>
      </c>
      <c r="R40" s="14" t="s">
        <v>159</v>
      </c>
    </row>
    <row r="41" spans="1:18" ht="13.7" customHeight="1" x14ac:dyDescent="0.25">
      <c r="A41" s="14" t="s">
        <v>73</v>
      </c>
      <c r="B41" s="15" t="s">
        <v>74</v>
      </c>
      <c r="C41" s="16" t="s">
        <v>75</v>
      </c>
      <c r="D41" s="17">
        <v>3362</v>
      </c>
      <c r="E41" s="17">
        <v>3196</v>
      </c>
      <c r="F41" s="17">
        <v>6558</v>
      </c>
      <c r="G41" s="14" t="s">
        <v>160</v>
      </c>
      <c r="H41" s="17">
        <v>2046</v>
      </c>
      <c r="I41" s="18">
        <v>1610</v>
      </c>
      <c r="J41" s="19"/>
      <c r="K41" s="18">
        <v>3656</v>
      </c>
      <c r="L41" s="19"/>
      <c r="M41" s="14" t="s">
        <v>119</v>
      </c>
      <c r="N41" s="17">
        <v>47</v>
      </c>
      <c r="O41" s="18">
        <v>69</v>
      </c>
      <c r="P41" s="19"/>
      <c r="Q41" s="17">
        <v>116</v>
      </c>
      <c r="R41" s="14" t="s">
        <v>161</v>
      </c>
    </row>
    <row r="42" spans="1:18" ht="13.7" customHeight="1" x14ac:dyDescent="0.25">
      <c r="A42" s="14" t="s">
        <v>79</v>
      </c>
      <c r="B42" s="15" t="s">
        <v>80</v>
      </c>
      <c r="C42" s="16" t="s">
        <v>81</v>
      </c>
      <c r="D42" s="17">
        <v>6201</v>
      </c>
      <c r="E42" s="17">
        <v>5614</v>
      </c>
      <c r="F42" s="17">
        <v>11815</v>
      </c>
      <c r="G42" s="14" t="s">
        <v>162</v>
      </c>
      <c r="H42" s="17">
        <v>3460</v>
      </c>
      <c r="I42" s="18">
        <v>2905</v>
      </c>
      <c r="J42" s="19"/>
      <c r="K42" s="18">
        <v>6365</v>
      </c>
      <c r="L42" s="19"/>
      <c r="M42" s="14" t="s">
        <v>163</v>
      </c>
      <c r="N42" s="17">
        <v>95</v>
      </c>
      <c r="O42" s="18">
        <v>101</v>
      </c>
      <c r="P42" s="19"/>
      <c r="Q42" s="17">
        <v>196</v>
      </c>
      <c r="R42" s="14" t="s">
        <v>153</v>
      </c>
    </row>
    <row r="43" spans="1:18" ht="13.7" customHeight="1" x14ac:dyDescent="0.25">
      <c r="A43" s="14" t="s">
        <v>85</v>
      </c>
      <c r="B43" s="15" t="s">
        <v>86</v>
      </c>
      <c r="C43" s="16" t="s">
        <v>87</v>
      </c>
      <c r="D43" s="17">
        <v>5921</v>
      </c>
      <c r="E43" s="17">
        <v>5389</v>
      </c>
      <c r="F43" s="17">
        <v>11310</v>
      </c>
      <c r="G43" s="14" t="s">
        <v>164</v>
      </c>
      <c r="H43" s="17">
        <v>2869</v>
      </c>
      <c r="I43" s="18">
        <v>2316</v>
      </c>
      <c r="J43" s="19"/>
      <c r="K43" s="18">
        <v>5185</v>
      </c>
      <c r="L43" s="19"/>
      <c r="M43" s="14" t="s">
        <v>165</v>
      </c>
      <c r="N43" s="17">
        <v>75</v>
      </c>
      <c r="O43" s="18">
        <v>75</v>
      </c>
      <c r="P43" s="19"/>
      <c r="Q43" s="17">
        <v>150</v>
      </c>
      <c r="R43" s="14" t="s">
        <v>166</v>
      </c>
    </row>
    <row r="44" spans="1:18" ht="13.7" customHeight="1" x14ac:dyDescent="0.25">
      <c r="A44" s="14" t="s">
        <v>91</v>
      </c>
      <c r="B44" s="15" t="s">
        <v>92</v>
      </c>
      <c r="C44" s="16" t="s">
        <v>93</v>
      </c>
      <c r="D44" s="17">
        <v>5268</v>
      </c>
      <c r="E44" s="17">
        <v>5329</v>
      </c>
      <c r="F44" s="17">
        <v>10597</v>
      </c>
      <c r="G44" s="14" t="s">
        <v>167</v>
      </c>
      <c r="H44" s="17">
        <v>3595</v>
      </c>
      <c r="I44" s="18">
        <v>2886</v>
      </c>
      <c r="J44" s="19"/>
      <c r="K44" s="18">
        <v>6481</v>
      </c>
      <c r="L44" s="19"/>
      <c r="M44" s="14" t="s">
        <v>168</v>
      </c>
      <c r="N44" s="17">
        <v>95</v>
      </c>
      <c r="O44" s="18">
        <v>86</v>
      </c>
      <c r="P44" s="19"/>
      <c r="Q44" s="17">
        <v>181</v>
      </c>
      <c r="R44" s="14" t="s">
        <v>169</v>
      </c>
    </row>
    <row r="45" spans="1:18" ht="13.7" customHeight="1" x14ac:dyDescent="0.25">
      <c r="A45" s="14" t="s">
        <v>97</v>
      </c>
      <c r="B45" s="15" t="s">
        <v>98</v>
      </c>
      <c r="C45" s="16" t="s">
        <v>99</v>
      </c>
      <c r="D45" s="17">
        <v>4385</v>
      </c>
      <c r="E45" s="17">
        <v>4129</v>
      </c>
      <c r="F45" s="17">
        <v>8514</v>
      </c>
      <c r="G45" s="14" t="s">
        <v>170</v>
      </c>
      <c r="H45" s="17">
        <v>3887</v>
      </c>
      <c r="I45" s="18">
        <v>3276</v>
      </c>
      <c r="J45" s="19"/>
      <c r="K45" s="18">
        <v>7163</v>
      </c>
      <c r="L45" s="19"/>
      <c r="M45" s="14" t="s">
        <v>171</v>
      </c>
      <c r="N45" s="17">
        <v>71</v>
      </c>
      <c r="O45" s="18">
        <v>93</v>
      </c>
      <c r="P45" s="19"/>
      <c r="Q45" s="17">
        <v>164</v>
      </c>
      <c r="R45" s="14" t="s">
        <v>156</v>
      </c>
    </row>
    <row r="46" spans="1:18" ht="13.7" customHeight="1" x14ac:dyDescent="0.25">
      <c r="A46" s="14" t="s">
        <v>103</v>
      </c>
      <c r="B46" s="15" t="s">
        <v>104</v>
      </c>
      <c r="C46" s="16" t="s">
        <v>105</v>
      </c>
      <c r="D46" s="17">
        <v>3320</v>
      </c>
      <c r="E46" s="17">
        <v>3411</v>
      </c>
      <c r="F46" s="17">
        <v>6731</v>
      </c>
      <c r="G46" s="14" t="s">
        <v>136</v>
      </c>
      <c r="H46" s="17">
        <v>1712</v>
      </c>
      <c r="I46" s="18">
        <v>1369</v>
      </c>
      <c r="J46" s="19"/>
      <c r="K46" s="18">
        <v>3081</v>
      </c>
      <c r="L46" s="19"/>
      <c r="M46" s="14" t="s">
        <v>172</v>
      </c>
      <c r="N46" s="17">
        <v>52</v>
      </c>
      <c r="O46" s="18">
        <v>62</v>
      </c>
      <c r="P46" s="19"/>
      <c r="Q46" s="17">
        <v>114</v>
      </c>
      <c r="R46" s="14" t="s">
        <v>173</v>
      </c>
    </row>
    <row r="47" spans="1:18" ht="13.7" customHeight="1" x14ac:dyDescent="0.25">
      <c r="A47" s="14" t="s">
        <v>109</v>
      </c>
      <c r="B47" s="15" t="s">
        <v>110</v>
      </c>
      <c r="C47" s="16" t="s">
        <v>111</v>
      </c>
      <c r="D47" s="17">
        <v>1423</v>
      </c>
      <c r="E47" s="17">
        <v>1246</v>
      </c>
      <c r="F47" s="17">
        <v>2669</v>
      </c>
      <c r="G47" s="14" t="s">
        <v>174</v>
      </c>
      <c r="H47" s="17">
        <v>572</v>
      </c>
      <c r="I47" s="18">
        <v>336</v>
      </c>
      <c r="J47" s="19"/>
      <c r="K47" s="18">
        <v>908</v>
      </c>
      <c r="L47" s="19"/>
      <c r="M47" s="14" t="s">
        <v>175</v>
      </c>
      <c r="N47" s="17">
        <v>27</v>
      </c>
      <c r="O47" s="18">
        <v>17</v>
      </c>
      <c r="P47" s="19"/>
      <c r="Q47" s="17">
        <v>44</v>
      </c>
      <c r="R47" s="14" t="s">
        <v>176</v>
      </c>
    </row>
    <row r="48" spans="1:18" ht="13.7" customHeight="1" x14ac:dyDescent="0.25">
      <c r="A48" s="14" t="s">
        <v>115</v>
      </c>
      <c r="B48" s="15" t="s">
        <v>116</v>
      </c>
      <c r="C48" s="16" t="s">
        <v>117</v>
      </c>
      <c r="D48" s="17">
        <v>3537</v>
      </c>
      <c r="E48" s="17">
        <v>3481</v>
      </c>
      <c r="F48" s="17">
        <v>7018</v>
      </c>
      <c r="G48" s="14" t="s">
        <v>177</v>
      </c>
      <c r="H48" s="17">
        <v>1985</v>
      </c>
      <c r="I48" s="18">
        <v>1574</v>
      </c>
      <c r="J48" s="19"/>
      <c r="K48" s="18">
        <v>3559</v>
      </c>
      <c r="L48" s="19"/>
      <c r="M48" s="14" t="s">
        <v>178</v>
      </c>
      <c r="N48" s="17">
        <v>50</v>
      </c>
      <c r="O48" s="18">
        <v>70</v>
      </c>
      <c r="P48" s="19"/>
      <c r="Q48" s="17">
        <v>120</v>
      </c>
      <c r="R48" s="14" t="s">
        <v>141</v>
      </c>
    </row>
    <row r="49" spans="1:18" ht="13.7" customHeight="1" x14ac:dyDescent="0.25">
      <c r="A49" s="20" t="s">
        <v>11</v>
      </c>
      <c r="B49" s="22"/>
      <c r="C49" s="21"/>
      <c r="D49" s="23">
        <v>85037</v>
      </c>
      <c r="E49" s="23">
        <v>82740</v>
      </c>
      <c r="F49" s="24">
        <v>167777</v>
      </c>
      <c r="G49" s="25" t="s">
        <v>179</v>
      </c>
      <c r="H49" s="23">
        <v>64280</v>
      </c>
      <c r="I49" s="26">
        <v>52919</v>
      </c>
      <c r="J49" s="27"/>
      <c r="K49" s="28">
        <v>117199</v>
      </c>
      <c r="L49" s="29"/>
      <c r="M49" s="25" t="s">
        <v>180</v>
      </c>
      <c r="N49" s="23">
        <v>1548</v>
      </c>
      <c r="O49" s="26">
        <v>1796</v>
      </c>
      <c r="P49" s="27"/>
      <c r="Q49" s="24">
        <v>3344</v>
      </c>
      <c r="R49" s="25" t="s">
        <v>181</v>
      </c>
    </row>
    <row r="50" spans="1:18" ht="21.95" customHeight="1" thickBot="1" x14ac:dyDescent="0.3">
      <c r="A50" s="20" t="s">
        <v>124</v>
      </c>
      <c r="B50" s="22"/>
      <c r="C50" s="21"/>
      <c r="D50" s="30">
        <v>85037</v>
      </c>
      <c r="E50" s="30">
        <v>82740</v>
      </c>
      <c r="F50" s="30">
        <v>167777</v>
      </c>
      <c r="G50" s="25" t="s">
        <v>179</v>
      </c>
      <c r="H50" s="30">
        <v>64280</v>
      </c>
      <c r="I50" s="31">
        <v>52919</v>
      </c>
      <c r="J50" s="32"/>
      <c r="K50" s="31">
        <v>117199</v>
      </c>
      <c r="L50" s="32"/>
      <c r="M50" s="25" t="s">
        <v>180</v>
      </c>
      <c r="N50" s="30">
        <v>1548</v>
      </c>
      <c r="O50" s="31">
        <v>1796</v>
      </c>
      <c r="P50" s="32"/>
      <c r="Q50" s="30">
        <v>3344</v>
      </c>
      <c r="R50" s="25" t="s">
        <v>181</v>
      </c>
    </row>
    <row r="51" spans="1:18" ht="0.75" customHeight="1" thickTop="1" x14ac:dyDescent="0.25">
      <c r="A51" s="33" t="s">
        <v>125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13.7" customHeight="1" x14ac:dyDescent="0.25">
      <c r="P52" s="34" t="s">
        <v>182</v>
      </c>
      <c r="Q52" s="34"/>
      <c r="R52" s="34"/>
    </row>
    <row r="53" spans="1:18" ht="16.5" customHeight="1" x14ac:dyDescent="0.25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9.350000000000001" customHeight="1" x14ac:dyDescent="0.25">
      <c r="A54" s="2" t="s">
        <v>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</row>
    <row r="55" spans="1:18" ht="13.7" customHeight="1" x14ac:dyDescent="0.25">
      <c r="A55" s="6" t="s">
        <v>2</v>
      </c>
      <c r="B55" s="8" t="s">
        <v>3</v>
      </c>
      <c r="C55" s="9"/>
      <c r="D55" s="11" t="s">
        <v>183</v>
      </c>
      <c r="E55" s="13"/>
      <c r="F55" s="13"/>
      <c r="G55" s="12"/>
      <c r="H55" s="11" t="s">
        <v>184</v>
      </c>
      <c r="I55" s="13"/>
      <c r="J55" s="13"/>
      <c r="K55" s="13"/>
      <c r="L55" s="13"/>
      <c r="M55" s="12"/>
      <c r="N55" s="11" t="s">
        <v>185</v>
      </c>
      <c r="O55" s="13"/>
      <c r="P55" s="13"/>
      <c r="Q55" s="13"/>
      <c r="R55" s="12"/>
    </row>
    <row r="56" spans="1:18" ht="13.7" customHeight="1" x14ac:dyDescent="0.25">
      <c r="A56" s="7"/>
      <c r="B56" s="5" t="s">
        <v>7</v>
      </c>
      <c r="C56" s="5" t="s">
        <v>8</v>
      </c>
      <c r="D56" s="10" t="s">
        <v>9</v>
      </c>
      <c r="E56" s="10" t="s">
        <v>10</v>
      </c>
      <c r="F56" s="10" t="s">
        <v>11</v>
      </c>
      <c r="G56" s="10" t="s">
        <v>12</v>
      </c>
      <c r="H56" s="10" t="s">
        <v>9</v>
      </c>
      <c r="I56" s="11" t="s">
        <v>10</v>
      </c>
      <c r="J56" s="12"/>
      <c r="K56" s="11" t="s">
        <v>11</v>
      </c>
      <c r="L56" s="12"/>
      <c r="M56" s="10" t="s">
        <v>12</v>
      </c>
      <c r="N56" s="10" t="s">
        <v>9</v>
      </c>
      <c r="O56" s="11" t="s">
        <v>10</v>
      </c>
      <c r="P56" s="12"/>
      <c r="Q56" s="10" t="s">
        <v>11</v>
      </c>
      <c r="R56" s="10" t="s">
        <v>12</v>
      </c>
    </row>
    <row r="57" spans="1:18" ht="13.7" customHeight="1" x14ac:dyDescent="0.25">
      <c r="A57" s="14" t="s">
        <v>13</v>
      </c>
      <c r="B57" s="15" t="s">
        <v>14</v>
      </c>
      <c r="C57" s="16" t="s">
        <v>15</v>
      </c>
      <c r="D57" s="17">
        <v>257</v>
      </c>
      <c r="E57" s="17">
        <v>294</v>
      </c>
      <c r="F57" s="17">
        <v>551</v>
      </c>
      <c r="G57" s="14" t="s">
        <v>186</v>
      </c>
      <c r="H57" s="17">
        <v>666</v>
      </c>
      <c r="I57" s="18">
        <v>735</v>
      </c>
      <c r="J57" s="19"/>
      <c r="K57" s="18">
        <v>1401</v>
      </c>
      <c r="L57" s="19"/>
      <c r="M57" s="14" t="s">
        <v>187</v>
      </c>
      <c r="N57" s="17">
        <v>16</v>
      </c>
      <c r="O57" s="18">
        <v>10</v>
      </c>
      <c r="P57" s="19"/>
      <c r="Q57" s="17">
        <v>26</v>
      </c>
      <c r="R57" s="14" t="s">
        <v>188</v>
      </c>
    </row>
    <row r="58" spans="1:18" ht="13.7" customHeight="1" x14ac:dyDescent="0.25">
      <c r="A58" s="14" t="s">
        <v>19</v>
      </c>
      <c r="B58" s="15" t="s">
        <v>20</v>
      </c>
      <c r="C58" s="16" t="s">
        <v>21</v>
      </c>
      <c r="D58" s="17">
        <v>228</v>
      </c>
      <c r="E58" s="17">
        <v>312</v>
      </c>
      <c r="F58" s="17">
        <v>540</v>
      </c>
      <c r="G58" s="14" t="s">
        <v>189</v>
      </c>
      <c r="H58" s="17">
        <v>736</v>
      </c>
      <c r="I58" s="18">
        <v>793</v>
      </c>
      <c r="J58" s="19"/>
      <c r="K58" s="18">
        <v>1529</v>
      </c>
      <c r="L58" s="19"/>
      <c r="M58" s="14" t="s">
        <v>190</v>
      </c>
      <c r="N58" s="17">
        <v>22</v>
      </c>
      <c r="O58" s="18">
        <v>10</v>
      </c>
      <c r="P58" s="19"/>
      <c r="Q58" s="17">
        <v>32</v>
      </c>
      <c r="R58" s="14" t="s">
        <v>188</v>
      </c>
    </row>
    <row r="59" spans="1:18" ht="13.7" customHeight="1" x14ac:dyDescent="0.25">
      <c r="A59" s="14" t="s">
        <v>25</v>
      </c>
      <c r="B59" s="15" t="s">
        <v>26</v>
      </c>
      <c r="C59" s="16" t="s">
        <v>27</v>
      </c>
      <c r="D59" s="17">
        <v>113</v>
      </c>
      <c r="E59" s="17">
        <v>134</v>
      </c>
      <c r="F59" s="17">
        <v>247</v>
      </c>
      <c r="G59" s="14" t="s">
        <v>191</v>
      </c>
      <c r="H59" s="17">
        <v>348</v>
      </c>
      <c r="I59" s="18">
        <v>350</v>
      </c>
      <c r="J59" s="19"/>
      <c r="K59" s="18">
        <v>698</v>
      </c>
      <c r="L59" s="19"/>
      <c r="M59" s="14" t="s">
        <v>192</v>
      </c>
      <c r="N59" s="17">
        <v>7</v>
      </c>
      <c r="O59" s="18">
        <v>3</v>
      </c>
      <c r="P59" s="19"/>
      <c r="Q59" s="17">
        <v>10</v>
      </c>
      <c r="R59" s="14" t="s">
        <v>193</v>
      </c>
    </row>
    <row r="60" spans="1:18" ht="13.7" customHeight="1" x14ac:dyDescent="0.25">
      <c r="A60" s="14" t="s">
        <v>31</v>
      </c>
      <c r="B60" s="15" t="s">
        <v>32</v>
      </c>
      <c r="C60" s="16" t="s">
        <v>33</v>
      </c>
      <c r="D60" s="17">
        <v>183</v>
      </c>
      <c r="E60" s="17">
        <v>235</v>
      </c>
      <c r="F60" s="17">
        <v>418</v>
      </c>
      <c r="G60" s="14" t="s">
        <v>194</v>
      </c>
      <c r="H60" s="17">
        <v>547</v>
      </c>
      <c r="I60" s="18">
        <v>561</v>
      </c>
      <c r="J60" s="19"/>
      <c r="K60" s="18">
        <v>1108</v>
      </c>
      <c r="L60" s="19"/>
      <c r="M60" s="14" t="s">
        <v>195</v>
      </c>
      <c r="N60" s="17">
        <v>19</v>
      </c>
      <c r="O60" s="18">
        <v>9</v>
      </c>
      <c r="P60" s="19"/>
      <c r="Q60" s="17">
        <v>28</v>
      </c>
      <c r="R60" s="14" t="s">
        <v>188</v>
      </c>
    </row>
    <row r="61" spans="1:18" ht="13.7" customHeight="1" x14ac:dyDescent="0.25">
      <c r="A61" s="14" t="s">
        <v>37</v>
      </c>
      <c r="B61" s="15" t="s">
        <v>38</v>
      </c>
      <c r="C61" s="16" t="s">
        <v>39</v>
      </c>
      <c r="D61" s="17">
        <v>568</v>
      </c>
      <c r="E61" s="17">
        <v>779</v>
      </c>
      <c r="F61" s="17">
        <v>1347</v>
      </c>
      <c r="G61" s="14" t="s">
        <v>196</v>
      </c>
      <c r="H61" s="17">
        <v>1673</v>
      </c>
      <c r="I61" s="18">
        <v>1770</v>
      </c>
      <c r="J61" s="19"/>
      <c r="K61" s="18">
        <v>3443</v>
      </c>
      <c r="L61" s="19"/>
      <c r="M61" s="14" t="s">
        <v>197</v>
      </c>
      <c r="N61" s="17">
        <v>114</v>
      </c>
      <c r="O61" s="18">
        <v>60</v>
      </c>
      <c r="P61" s="19"/>
      <c r="Q61" s="17">
        <v>174</v>
      </c>
      <c r="R61" s="14" t="s">
        <v>169</v>
      </c>
    </row>
    <row r="62" spans="1:18" ht="13.7" customHeight="1" x14ac:dyDescent="0.25">
      <c r="A62" s="14" t="s">
        <v>43</v>
      </c>
      <c r="B62" s="15" t="s">
        <v>44</v>
      </c>
      <c r="C62" s="16" t="s">
        <v>45</v>
      </c>
      <c r="D62" s="17">
        <v>418</v>
      </c>
      <c r="E62" s="17">
        <v>535</v>
      </c>
      <c r="F62" s="17">
        <v>953</v>
      </c>
      <c r="G62" s="14" t="s">
        <v>195</v>
      </c>
      <c r="H62" s="17">
        <v>1153</v>
      </c>
      <c r="I62" s="18">
        <v>1170</v>
      </c>
      <c r="J62" s="19"/>
      <c r="K62" s="18">
        <v>2323</v>
      </c>
      <c r="L62" s="19"/>
      <c r="M62" s="14" t="s">
        <v>198</v>
      </c>
      <c r="N62" s="17">
        <v>69</v>
      </c>
      <c r="O62" s="18">
        <v>39</v>
      </c>
      <c r="P62" s="19"/>
      <c r="Q62" s="17">
        <v>108</v>
      </c>
      <c r="R62" s="14" t="s">
        <v>199</v>
      </c>
    </row>
    <row r="63" spans="1:18" ht="13.7" customHeight="1" x14ac:dyDescent="0.25">
      <c r="A63" s="14" t="s">
        <v>49</v>
      </c>
      <c r="B63" s="15" t="s">
        <v>50</v>
      </c>
      <c r="C63" s="16" t="s">
        <v>51</v>
      </c>
      <c r="D63" s="17">
        <v>85</v>
      </c>
      <c r="E63" s="17">
        <v>140</v>
      </c>
      <c r="F63" s="17">
        <v>225</v>
      </c>
      <c r="G63" s="14" t="s">
        <v>138</v>
      </c>
      <c r="H63" s="17">
        <v>372</v>
      </c>
      <c r="I63" s="18">
        <v>336</v>
      </c>
      <c r="J63" s="19"/>
      <c r="K63" s="18">
        <v>708</v>
      </c>
      <c r="L63" s="19"/>
      <c r="M63" s="14" t="s">
        <v>200</v>
      </c>
      <c r="N63" s="17">
        <v>10</v>
      </c>
      <c r="O63" s="18">
        <v>6</v>
      </c>
      <c r="P63" s="19"/>
      <c r="Q63" s="17">
        <v>16</v>
      </c>
      <c r="R63" s="14" t="s">
        <v>201</v>
      </c>
    </row>
    <row r="64" spans="1:18" ht="13.7" customHeight="1" x14ac:dyDescent="0.25">
      <c r="A64" s="14" t="s">
        <v>55</v>
      </c>
      <c r="B64" s="15" t="s">
        <v>56</v>
      </c>
      <c r="C64" s="16" t="s">
        <v>57</v>
      </c>
      <c r="D64" s="17">
        <v>141</v>
      </c>
      <c r="E64" s="17">
        <v>181</v>
      </c>
      <c r="F64" s="17">
        <v>322</v>
      </c>
      <c r="G64" s="14" t="s">
        <v>202</v>
      </c>
      <c r="H64" s="17">
        <v>455</v>
      </c>
      <c r="I64" s="18">
        <v>454</v>
      </c>
      <c r="J64" s="19"/>
      <c r="K64" s="18">
        <v>909</v>
      </c>
      <c r="L64" s="19"/>
      <c r="M64" s="14" t="s">
        <v>203</v>
      </c>
      <c r="N64" s="17">
        <v>17</v>
      </c>
      <c r="O64" s="18">
        <v>4</v>
      </c>
      <c r="P64" s="19"/>
      <c r="Q64" s="17">
        <v>21</v>
      </c>
      <c r="R64" s="14" t="s">
        <v>201</v>
      </c>
    </row>
    <row r="65" spans="1:18" ht="13.7" customHeight="1" x14ac:dyDescent="0.25">
      <c r="A65" s="14" t="s">
        <v>61</v>
      </c>
      <c r="B65" s="15" t="s">
        <v>62</v>
      </c>
      <c r="C65" s="16" t="s">
        <v>63</v>
      </c>
      <c r="D65" s="17">
        <v>193</v>
      </c>
      <c r="E65" s="17">
        <v>245</v>
      </c>
      <c r="F65" s="17">
        <v>438</v>
      </c>
      <c r="G65" s="14" t="s">
        <v>204</v>
      </c>
      <c r="H65" s="17">
        <v>676</v>
      </c>
      <c r="I65" s="18">
        <v>667</v>
      </c>
      <c r="J65" s="19"/>
      <c r="K65" s="18">
        <v>1343</v>
      </c>
      <c r="L65" s="19"/>
      <c r="M65" s="14" t="s">
        <v>205</v>
      </c>
      <c r="N65" s="17">
        <v>15</v>
      </c>
      <c r="O65" s="18">
        <v>9</v>
      </c>
      <c r="P65" s="19"/>
      <c r="Q65" s="17">
        <v>24</v>
      </c>
      <c r="R65" s="14" t="s">
        <v>206</v>
      </c>
    </row>
    <row r="66" spans="1:18" ht="13.7" customHeight="1" x14ac:dyDescent="0.25">
      <c r="A66" s="14" t="s">
        <v>67</v>
      </c>
      <c r="B66" s="15" t="s">
        <v>68</v>
      </c>
      <c r="C66" s="16" t="s">
        <v>69</v>
      </c>
      <c r="D66" s="17">
        <v>42</v>
      </c>
      <c r="E66" s="17">
        <v>75</v>
      </c>
      <c r="F66" s="17">
        <v>117</v>
      </c>
      <c r="G66" s="14" t="s">
        <v>207</v>
      </c>
      <c r="H66" s="17">
        <v>196</v>
      </c>
      <c r="I66" s="18">
        <v>196</v>
      </c>
      <c r="J66" s="19"/>
      <c r="K66" s="18">
        <v>392</v>
      </c>
      <c r="L66" s="19"/>
      <c r="M66" s="14" t="s">
        <v>186</v>
      </c>
      <c r="N66" s="17">
        <v>6</v>
      </c>
      <c r="O66" s="18">
        <v>1</v>
      </c>
      <c r="P66" s="19"/>
      <c r="Q66" s="17">
        <v>7</v>
      </c>
      <c r="R66" s="14" t="s">
        <v>193</v>
      </c>
    </row>
    <row r="67" spans="1:18" ht="13.7" customHeight="1" x14ac:dyDescent="0.25">
      <c r="A67" s="14" t="s">
        <v>73</v>
      </c>
      <c r="B67" s="15" t="s">
        <v>74</v>
      </c>
      <c r="C67" s="16" t="s">
        <v>75</v>
      </c>
      <c r="D67" s="17">
        <v>83</v>
      </c>
      <c r="E67" s="17">
        <v>96</v>
      </c>
      <c r="F67" s="17">
        <v>179</v>
      </c>
      <c r="G67" s="14" t="s">
        <v>208</v>
      </c>
      <c r="H67" s="17">
        <v>279</v>
      </c>
      <c r="I67" s="18">
        <v>281</v>
      </c>
      <c r="J67" s="19"/>
      <c r="K67" s="18">
        <v>560</v>
      </c>
      <c r="L67" s="19"/>
      <c r="M67" s="14" t="s">
        <v>209</v>
      </c>
      <c r="N67" s="17">
        <v>7</v>
      </c>
      <c r="O67" s="18">
        <v>1</v>
      </c>
      <c r="P67" s="19"/>
      <c r="Q67" s="17">
        <v>8</v>
      </c>
      <c r="R67" s="14" t="s">
        <v>193</v>
      </c>
    </row>
    <row r="68" spans="1:18" ht="13.7" customHeight="1" x14ac:dyDescent="0.25">
      <c r="A68" s="14" t="s">
        <v>79</v>
      </c>
      <c r="B68" s="15" t="s">
        <v>80</v>
      </c>
      <c r="C68" s="16" t="s">
        <v>81</v>
      </c>
      <c r="D68" s="17">
        <v>117</v>
      </c>
      <c r="E68" s="17">
        <v>150</v>
      </c>
      <c r="F68" s="17">
        <v>267</v>
      </c>
      <c r="G68" s="14" t="s">
        <v>210</v>
      </c>
      <c r="H68" s="17">
        <v>476</v>
      </c>
      <c r="I68" s="18">
        <v>628</v>
      </c>
      <c r="J68" s="19"/>
      <c r="K68" s="18">
        <v>1104</v>
      </c>
      <c r="L68" s="19"/>
      <c r="M68" s="14" t="s">
        <v>211</v>
      </c>
      <c r="N68" s="17">
        <v>17</v>
      </c>
      <c r="O68" s="18">
        <v>8</v>
      </c>
      <c r="P68" s="19"/>
      <c r="Q68" s="17">
        <v>25</v>
      </c>
      <c r="R68" s="14" t="s">
        <v>188</v>
      </c>
    </row>
    <row r="69" spans="1:18" ht="13.7" customHeight="1" x14ac:dyDescent="0.25">
      <c r="A69" s="14" t="s">
        <v>85</v>
      </c>
      <c r="B69" s="15" t="s">
        <v>86</v>
      </c>
      <c r="C69" s="16" t="s">
        <v>87</v>
      </c>
      <c r="D69" s="17">
        <v>114</v>
      </c>
      <c r="E69" s="17">
        <v>183</v>
      </c>
      <c r="F69" s="17">
        <v>297</v>
      </c>
      <c r="G69" s="14" t="s">
        <v>132</v>
      </c>
      <c r="H69" s="17">
        <v>440</v>
      </c>
      <c r="I69" s="18">
        <v>540</v>
      </c>
      <c r="J69" s="19"/>
      <c r="K69" s="18">
        <v>980</v>
      </c>
      <c r="L69" s="19"/>
      <c r="M69" s="14" t="s">
        <v>212</v>
      </c>
      <c r="N69" s="17">
        <v>19</v>
      </c>
      <c r="O69" s="18">
        <v>8</v>
      </c>
      <c r="P69" s="19"/>
      <c r="Q69" s="17">
        <v>27</v>
      </c>
      <c r="R69" s="14" t="s">
        <v>188</v>
      </c>
    </row>
    <row r="70" spans="1:18" ht="13.7" customHeight="1" x14ac:dyDescent="0.25">
      <c r="A70" s="14" t="s">
        <v>91</v>
      </c>
      <c r="B70" s="15" t="s">
        <v>92</v>
      </c>
      <c r="C70" s="16" t="s">
        <v>93</v>
      </c>
      <c r="D70" s="17">
        <v>141</v>
      </c>
      <c r="E70" s="17">
        <v>197</v>
      </c>
      <c r="F70" s="17">
        <v>338</v>
      </c>
      <c r="G70" s="14" t="s">
        <v>213</v>
      </c>
      <c r="H70" s="17">
        <v>451</v>
      </c>
      <c r="I70" s="18">
        <v>450</v>
      </c>
      <c r="J70" s="19"/>
      <c r="K70" s="18">
        <v>901</v>
      </c>
      <c r="L70" s="19"/>
      <c r="M70" s="14" t="s">
        <v>214</v>
      </c>
      <c r="N70" s="17">
        <v>20</v>
      </c>
      <c r="O70" s="18">
        <v>7</v>
      </c>
      <c r="P70" s="19"/>
      <c r="Q70" s="17">
        <v>27</v>
      </c>
      <c r="R70" s="14" t="s">
        <v>206</v>
      </c>
    </row>
    <row r="71" spans="1:18" ht="13.7" customHeight="1" x14ac:dyDescent="0.25">
      <c r="A71" s="14" t="s">
        <v>97</v>
      </c>
      <c r="B71" s="15" t="s">
        <v>98</v>
      </c>
      <c r="C71" s="16" t="s">
        <v>99</v>
      </c>
      <c r="D71" s="17">
        <v>267</v>
      </c>
      <c r="E71" s="17">
        <v>344</v>
      </c>
      <c r="F71" s="17">
        <v>611</v>
      </c>
      <c r="G71" s="14" t="s">
        <v>215</v>
      </c>
      <c r="H71" s="17">
        <v>755</v>
      </c>
      <c r="I71" s="18">
        <v>717</v>
      </c>
      <c r="J71" s="19"/>
      <c r="K71" s="18">
        <v>1472</v>
      </c>
      <c r="L71" s="19"/>
      <c r="M71" s="14" t="s">
        <v>216</v>
      </c>
      <c r="N71" s="17">
        <v>44</v>
      </c>
      <c r="O71" s="18">
        <v>18</v>
      </c>
      <c r="P71" s="19"/>
      <c r="Q71" s="17">
        <v>62</v>
      </c>
      <c r="R71" s="14" t="s">
        <v>217</v>
      </c>
    </row>
    <row r="72" spans="1:18" ht="13.7" customHeight="1" x14ac:dyDescent="0.25">
      <c r="A72" s="14" t="s">
        <v>103</v>
      </c>
      <c r="B72" s="15" t="s">
        <v>104</v>
      </c>
      <c r="C72" s="16" t="s">
        <v>105</v>
      </c>
      <c r="D72" s="17">
        <v>76</v>
      </c>
      <c r="E72" s="17">
        <v>83</v>
      </c>
      <c r="F72" s="17">
        <v>159</v>
      </c>
      <c r="G72" s="14" t="s">
        <v>218</v>
      </c>
      <c r="H72" s="17">
        <v>238</v>
      </c>
      <c r="I72" s="18">
        <v>284</v>
      </c>
      <c r="J72" s="19"/>
      <c r="K72" s="18">
        <v>522</v>
      </c>
      <c r="L72" s="19"/>
      <c r="M72" s="14" t="s">
        <v>219</v>
      </c>
      <c r="N72" s="17">
        <v>3</v>
      </c>
      <c r="O72" s="18">
        <v>1</v>
      </c>
      <c r="P72" s="19"/>
      <c r="Q72" s="17">
        <v>4</v>
      </c>
      <c r="R72" s="14" t="s">
        <v>220</v>
      </c>
    </row>
    <row r="73" spans="1:18" ht="13.7" customHeight="1" x14ac:dyDescent="0.25">
      <c r="A73" s="14" t="s">
        <v>109</v>
      </c>
      <c r="B73" s="15" t="s">
        <v>110</v>
      </c>
      <c r="C73" s="16" t="s">
        <v>111</v>
      </c>
      <c r="D73" s="17">
        <v>25</v>
      </c>
      <c r="E73" s="17">
        <v>39</v>
      </c>
      <c r="F73" s="17">
        <v>64</v>
      </c>
      <c r="G73" s="14" t="s">
        <v>221</v>
      </c>
      <c r="H73" s="17">
        <v>123</v>
      </c>
      <c r="I73" s="18">
        <v>90</v>
      </c>
      <c r="J73" s="19"/>
      <c r="K73" s="18">
        <v>213</v>
      </c>
      <c r="L73" s="19"/>
      <c r="M73" s="14" t="s">
        <v>222</v>
      </c>
      <c r="N73" s="17">
        <v>1</v>
      </c>
      <c r="O73" s="18">
        <v>1</v>
      </c>
      <c r="P73" s="19"/>
      <c r="Q73" s="17">
        <v>2</v>
      </c>
      <c r="R73" s="14" t="s">
        <v>220</v>
      </c>
    </row>
    <row r="74" spans="1:18" ht="13.7" customHeight="1" x14ac:dyDescent="0.25">
      <c r="A74" s="14" t="s">
        <v>115</v>
      </c>
      <c r="B74" s="15" t="s">
        <v>116</v>
      </c>
      <c r="C74" s="16" t="s">
        <v>117</v>
      </c>
      <c r="D74" s="17">
        <v>72</v>
      </c>
      <c r="E74" s="17">
        <v>75</v>
      </c>
      <c r="F74" s="17">
        <v>147</v>
      </c>
      <c r="G74" s="14" t="s">
        <v>218</v>
      </c>
      <c r="H74" s="17">
        <v>256</v>
      </c>
      <c r="I74" s="18">
        <v>271</v>
      </c>
      <c r="J74" s="19"/>
      <c r="K74" s="18">
        <v>527</v>
      </c>
      <c r="L74" s="19"/>
      <c r="M74" s="14" t="s">
        <v>212</v>
      </c>
      <c r="N74" s="17">
        <v>3</v>
      </c>
      <c r="O74" s="18">
        <v>2</v>
      </c>
      <c r="P74" s="19"/>
      <c r="Q74" s="17">
        <v>5</v>
      </c>
      <c r="R74" s="14" t="s">
        <v>220</v>
      </c>
    </row>
    <row r="75" spans="1:18" ht="13.7" customHeight="1" x14ac:dyDescent="0.25">
      <c r="A75" s="20" t="s">
        <v>11</v>
      </c>
      <c r="B75" s="22"/>
      <c r="C75" s="21"/>
      <c r="D75" s="23">
        <v>3123</v>
      </c>
      <c r="E75" s="23">
        <v>4097</v>
      </c>
      <c r="F75" s="24">
        <v>7220</v>
      </c>
      <c r="G75" s="25" t="s">
        <v>223</v>
      </c>
      <c r="H75" s="23">
        <v>9840</v>
      </c>
      <c r="I75" s="26">
        <v>10293</v>
      </c>
      <c r="J75" s="27"/>
      <c r="K75" s="28">
        <v>20133</v>
      </c>
      <c r="L75" s="29"/>
      <c r="M75" s="25" t="s">
        <v>224</v>
      </c>
      <c r="N75" s="23">
        <v>409</v>
      </c>
      <c r="O75" s="26">
        <v>197</v>
      </c>
      <c r="P75" s="27"/>
      <c r="Q75" s="24">
        <v>606</v>
      </c>
      <c r="R75" s="25" t="s">
        <v>225</v>
      </c>
    </row>
    <row r="76" spans="1:18" ht="21.95" customHeight="1" thickBot="1" x14ac:dyDescent="0.3">
      <c r="A76" s="20" t="s">
        <v>124</v>
      </c>
      <c r="B76" s="22"/>
      <c r="C76" s="21"/>
      <c r="D76" s="30">
        <v>3123</v>
      </c>
      <c r="E76" s="30">
        <v>4097</v>
      </c>
      <c r="F76" s="30">
        <v>7220</v>
      </c>
      <c r="G76" s="25" t="s">
        <v>223</v>
      </c>
      <c r="H76" s="30">
        <v>9840</v>
      </c>
      <c r="I76" s="31">
        <v>10293</v>
      </c>
      <c r="J76" s="32"/>
      <c r="K76" s="31">
        <v>20133</v>
      </c>
      <c r="L76" s="32"/>
      <c r="M76" s="25" t="s">
        <v>224</v>
      </c>
      <c r="N76" s="30">
        <v>409</v>
      </c>
      <c r="O76" s="31">
        <v>197</v>
      </c>
      <c r="P76" s="32"/>
      <c r="Q76" s="30">
        <v>606</v>
      </c>
      <c r="R76" s="25" t="s">
        <v>225</v>
      </c>
    </row>
    <row r="77" spans="1:18" ht="0.75" customHeight="1" thickTop="1" x14ac:dyDescent="0.25">
      <c r="A77" s="33" t="s">
        <v>125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ht="13.7" customHeight="1" x14ac:dyDescent="0.25">
      <c r="P78" s="34" t="s">
        <v>226</v>
      </c>
      <c r="Q78" s="34"/>
      <c r="R78" s="34"/>
    </row>
    <row r="79" spans="1:18" ht="16.5" customHeight="1" x14ac:dyDescent="0.25">
      <c r="A79" s="1" t="s"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9.350000000000001" customHeight="1" x14ac:dyDescent="0.25">
      <c r="A80" s="2" t="s">
        <v>1</v>
      </c>
      <c r="B80" s="4"/>
      <c r="C80" s="4"/>
      <c r="D80" s="4"/>
      <c r="E80" s="4"/>
      <c r="F80" s="4"/>
      <c r="G80" s="4"/>
      <c r="H80" s="4"/>
      <c r="I80" s="4"/>
      <c r="J80" s="4"/>
      <c r="K80" s="3"/>
    </row>
    <row r="81" spans="1:11" ht="13.7" customHeight="1" x14ac:dyDescent="0.25">
      <c r="A81" s="6" t="s">
        <v>2</v>
      </c>
      <c r="B81" s="8" t="s">
        <v>3</v>
      </c>
      <c r="C81" s="9"/>
      <c r="D81" s="11" t="s">
        <v>227</v>
      </c>
      <c r="E81" s="13"/>
      <c r="F81" s="13"/>
      <c r="G81" s="12"/>
      <c r="H81" s="35" t="s">
        <v>11</v>
      </c>
      <c r="I81" s="37"/>
      <c r="J81" s="37"/>
      <c r="K81" s="36"/>
    </row>
    <row r="82" spans="1:11" ht="13.7" customHeight="1" x14ac:dyDescent="0.25">
      <c r="A82" s="7"/>
      <c r="B82" s="5" t="s">
        <v>7</v>
      </c>
      <c r="C82" s="5" t="s">
        <v>8</v>
      </c>
      <c r="D82" s="10" t="s">
        <v>9</v>
      </c>
      <c r="E82" s="10" t="s">
        <v>10</v>
      </c>
      <c r="F82" s="10" t="s">
        <v>11</v>
      </c>
      <c r="G82" s="10" t="s">
        <v>12</v>
      </c>
      <c r="H82" s="35" t="s">
        <v>3</v>
      </c>
      <c r="I82" s="36"/>
      <c r="J82" s="35" t="s">
        <v>12</v>
      </c>
      <c r="K82" s="36"/>
    </row>
    <row r="83" spans="1:11" ht="13.7" customHeight="1" x14ac:dyDescent="0.25">
      <c r="A83" s="14" t="s">
        <v>13</v>
      </c>
      <c r="B83" s="15" t="s">
        <v>14</v>
      </c>
      <c r="C83" s="16" t="s">
        <v>15</v>
      </c>
      <c r="D83" s="17">
        <v>1</v>
      </c>
      <c r="E83" s="17">
        <v>2</v>
      </c>
      <c r="F83" s="17">
        <v>3</v>
      </c>
      <c r="G83" s="14" t="s">
        <v>228</v>
      </c>
      <c r="H83" s="18">
        <v>60989</v>
      </c>
      <c r="I83" s="19"/>
      <c r="J83" s="38" t="s">
        <v>229</v>
      </c>
      <c r="K83" s="39"/>
    </row>
    <row r="84" spans="1:11" ht="13.7" customHeight="1" x14ac:dyDescent="0.25">
      <c r="A84" s="14" t="s">
        <v>19</v>
      </c>
      <c r="B84" s="15" t="s">
        <v>20</v>
      </c>
      <c r="C84" s="16" t="s">
        <v>21</v>
      </c>
      <c r="D84" s="17">
        <v>3</v>
      </c>
      <c r="E84" s="17">
        <v>1</v>
      </c>
      <c r="F84" s="17">
        <v>4</v>
      </c>
      <c r="G84" s="14" t="s">
        <v>220</v>
      </c>
      <c r="H84" s="18">
        <v>75212</v>
      </c>
      <c r="I84" s="19"/>
      <c r="J84" s="38" t="s">
        <v>230</v>
      </c>
      <c r="K84" s="39"/>
    </row>
    <row r="85" spans="1:11" ht="13.7" customHeight="1" x14ac:dyDescent="0.25">
      <c r="A85" s="14" t="s">
        <v>25</v>
      </c>
      <c r="B85" s="15" t="s">
        <v>26</v>
      </c>
      <c r="C85" s="16" t="s">
        <v>27</v>
      </c>
      <c r="D85" s="17">
        <v>0</v>
      </c>
      <c r="E85" s="17">
        <v>0</v>
      </c>
      <c r="F85" s="17">
        <v>0</v>
      </c>
      <c r="G85" s="14" t="s">
        <v>228</v>
      </c>
      <c r="H85" s="18">
        <v>49028</v>
      </c>
      <c r="I85" s="19"/>
      <c r="J85" s="38" t="s">
        <v>231</v>
      </c>
      <c r="K85" s="39"/>
    </row>
    <row r="86" spans="1:11" ht="13.7" customHeight="1" x14ac:dyDescent="0.25">
      <c r="A86" s="14" t="s">
        <v>31</v>
      </c>
      <c r="B86" s="15" t="s">
        <v>32</v>
      </c>
      <c r="C86" s="16" t="s">
        <v>33</v>
      </c>
      <c r="D86" s="17">
        <v>0</v>
      </c>
      <c r="E86" s="17">
        <v>0</v>
      </c>
      <c r="F86" s="17">
        <v>0</v>
      </c>
      <c r="G86" s="14" t="s">
        <v>228</v>
      </c>
      <c r="H86" s="18">
        <v>62706</v>
      </c>
      <c r="I86" s="19"/>
      <c r="J86" s="38" t="s">
        <v>232</v>
      </c>
      <c r="K86" s="39"/>
    </row>
    <row r="87" spans="1:11" ht="13.7" customHeight="1" x14ac:dyDescent="0.25">
      <c r="A87" s="14" t="s">
        <v>37</v>
      </c>
      <c r="B87" s="15" t="s">
        <v>38</v>
      </c>
      <c r="C87" s="16" t="s">
        <v>39</v>
      </c>
      <c r="D87" s="17">
        <v>5</v>
      </c>
      <c r="E87" s="17">
        <v>2</v>
      </c>
      <c r="F87" s="17">
        <v>7</v>
      </c>
      <c r="G87" s="14" t="s">
        <v>220</v>
      </c>
      <c r="H87" s="18">
        <v>56923</v>
      </c>
      <c r="I87" s="19"/>
      <c r="J87" s="38" t="s">
        <v>233</v>
      </c>
      <c r="K87" s="39"/>
    </row>
    <row r="88" spans="1:11" ht="13.7" customHeight="1" x14ac:dyDescent="0.25">
      <c r="A88" s="14" t="s">
        <v>43</v>
      </c>
      <c r="B88" s="15" t="s">
        <v>44</v>
      </c>
      <c r="C88" s="16" t="s">
        <v>45</v>
      </c>
      <c r="D88" s="17">
        <v>3</v>
      </c>
      <c r="E88" s="17">
        <v>0</v>
      </c>
      <c r="F88" s="17">
        <v>3</v>
      </c>
      <c r="G88" s="14" t="s">
        <v>220</v>
      </c>
      <c r="H88" s="18">
        <v>53700</v>
      </c>
      <c r="I88" s="19"/>
      <c r="J88" s="38" t="s">
        <v>234</v>
      </c>
      <c r="K88" s="39"/>
    </row>
    <row r="89" spans="1:11" ht="13.7" customHeight="1" x14ac:dyDescent="0.25">
      <c r="A89" s="14" t="s">
        <v>49</v>
      </c>
      <c r="B89" s="15" t="s">
        <v>50</v>
      </c>
      <c r="C89" s="16" t="s">
        <v>51</v>
      </c>
      <c r="D89" s="17">
        <v>1</v>
      </c>
      <c r="E89" s="17">
        <v>0</v>
      </c>
      <c r="F89" s="17">
        <v>1</v>
      </c>
      <c r="G89" s="14" t="s">
        <v>228</v>
      </c>
      <c r="H89" s="18">
        <v>61101</v>
      </c>
      <c r="I89" s="19"/>
      <c r="J89" s="38" t="s">
        <v>235</v>
      </c>
      <c r="K89" s="39"/>
    </row>
    <row r="90" spans="1:11" ht="13.7" customHeight="1" x14ac:dyDescent="0.25">
      <c r="A90" s="14" t="s">
        <v>55</v>
      </c>
      <c r="B90" s="15" t="s">
        <v>56</v>
      </c>
      <c r="C90" s="16" t="s">
        <v>57</v>
      </c>
      <c r="D90" s="17">
        <v>5</v>
      </c>
      <c r="E90" s="17">
        <v>1</v>
      </c>
      <c r="F90" s="17">
        <v>6</v>
      </c>
      <c r="G90" s="14" t="s">
        <v>220</v>
      </c>
      <c r="H90" s="18">
        <v>74147</v>
      </c>
      <c r="I90" s="19"/>
      <c r="J90" s="38" t="s">
        <v>236</v>
      </c>
      <c r="K90" s="39"/>
    </row>
    <row r="91" spans="1:11" ht="13.7" customHeight="1" x14ac:dyDescent="0.25">
      <c r="A91" s="14" t="s">
        <v>61</v>
      </c>
      <c r="B91" s="15" t="s">
        <v>62</v>
      </c>
      <c r="C91" s="16" t="s">
        <v>63</v>
      </c>
      <c r="D91" s="17">
        <v>0</v>
      </c>
      <c r="E91" s="17">
        <v>0</v>
      </c>
      <c r="F91" s="17">
        <v>0</v>
      </c>
      <c r="G91" s="14" t="s">
        <v>228</v>
      </c>
      <c r="H91" s="18">
        <v>52559</v>
      </c>
      <c r="I91" s="19"/>
      <c r="J91" s="38" t="s">
        <v>237</v>
      </c>
      <c r="K91" s="39"/>
    </row>
    <row r="92" spans="1:11" ht="13.7" customHeight="1" x14ac:dyDescent="0.25">
      <c r="A92" s="14" t="s">
        <v>67</v>
      </c>
      <c r="B92" s="15" t="s">
        <v>68</v>
      </c>
      <c r="C92" s="16" t="s">
        <v>69</v>
      </c>
      <c r="D92" s="17">
        <v>0</v>
      </c>
      <c r="E92" s="17">
        <v>0</v>
      </c>
      <c r="F92" s="17">
        <v>0</v>
      </c>
      <c r="G92" s="14" t="s">
        <v>228</v>
      </c>
      <c r="H92" s="18">
        <v>43758</v>
      </c>
      <c r="I92" s="19"/>
      <c r="J92" s="38" t="s">
        <v>238</v>
      </c>
      <c r="K92" s="39"/>
    </row>
    <row r="93" spans="1:11" ht="13.7" customHeight="1" x14ac:dyDescent="0.25">
      <c r="A93" s="14" t="s">
        <v>73</v>
      </c>
      <c r="B93" s="15" t="s">
        <v>74</v>
      </c>
      <c r="C93" s="16" t="s">
        <v>75</v>
      </c>
      <c r="D93" s="17">
        <v>0</v>
      </c>
      <c r="E93" s="17">
        <v>0</v>
      </c>
      <c r="F93" s="17">
        <v>0</v>
      </c>
      <c r="G93" s="14" t="s">
        <v>228</v>
      </c>
      <c r="H93" s="18">
        <v>39053</v>
      </c>
      <c r="I93" s="19"/>
      <c r="J93" s="38" t="s">
        <v>239</v>
      </c>
      <c r="K93" s="39"/>
    </row>
    <row r="94" spans="1:11" ht="13.7" customHeight="1" x14ac:dyDescent="0.25">
      <c r="A94" s="14" t="s">
        <v>79</v>
      </c>
      <c r="B94" s="15" t="s">
        <v>80</v>
      </c>
      <c r="C94" s="16" t="s">
        <v>81</v>
      </c>
      <c r="D94" s="17">
        <v>3</v>
      </c>
      <c r="E94" s="17">
        <v>0</v>
      </c>
      <c r="F94" s="17">
        <v>3</v>
      </c>
      <c r="G94" s="14" t="s">
        <v>220</v>
      </c>
      <c r="H94" s="18">
        <v>57047</v>
      </c>
      <c r="I94" s="19"/>
      <c r="J94" s="38" t="s">
        <v>240</v>
      </c>
      <c r="K94" s="39"/>
    </row>
    <row r="95" spans="1:11" ht="13.7" customHeight="1" x14ac:dyDescent="0.25">
      <c r="A95" s="14" t="s">
        <v>85</v>
      </c>
      <c r="B95" s="15" t="s">
        <v>86</v>
      </c>
      <c r="C95" s="16" t="s">
        <v>87</v>
      </c>
      <c r="D95" s="17">
        <v>3</v>
      </c>
      <c r="E95" s="17">
        <v>2</v>
      </c>
      <c r="F95" s="17">
        <v>5</v>
      </c>
      <c r="G95" s="14" t="s">
        <v>220</v>
      </c>
      <c r="H95" s="18">
        <v>66495</v>
      </c>
      <c r="I95" s="19"/>
      <c r="J95" s="38" t="s">
        <v>241</v>
      </c>
      <c r="K95" s="39"/>
    </row>
    <row r="96" spans="1:11" ht="13.7" customHeight="1" x14ac:dyDescent="0.25">
      <c r="A96" s="14" t="s">
        <v>91</v>
      </c>
      <c r="B96" s="15" t="s">
        <v>92</v>
      </c>
      <c r="C96" s="16" t="s">
        <v>93</v>
      </c>
      <c r="D96" s="17">
        <v>0</v>
      </c>
      <c r="E96" s="17">
        <v>0</v>
      </c>
      <c r="F96" s="17">
        <v>0</v>
      </c>
      <c r="G96" s="14" t="s">
        <v>228</v>
      </c>
      <c r="H96" s="18">
        <v>58751</v>
      </c>
      <c r="I96" s="19"/>
      <c r="J96" s="38" t="s">
        <v>242</v>
      </c>
      <c r="K96" s="39"/>
    </row>
    <row r="97" spans="1:18" ht="13.7" customHeight="1" x14ac:dyDescent="0.25">
      <c r="A97" s="14" t="s">
        <v>97</v>
      </c>
      <c r="B97" s="15" t="s">
        <v>98</v>
      </c>
      <c r="C97" s="16" t="s">
        <v>99</v>
      </c>
      <c r="D97" s="17">
        <v>3</v>
      </c>
      <c r="E97" s="17">
        <v>2</v>
      </c>
      <c r="F97" s="17">
        <v>5</v>
      </c>
      <c r="G97" s="14" t="s">
        <v>220</v>
      </c>
      <c r="H97" s="18">
        <v>43282</v>
      </c>
      <c r="I97" s="19"/>
      <c r="J97" s="38" t="s">
        <v>243</v>
      </c>
      <c r="K97" s="39"/>
    </row>
    <row r="98" spans="1:18" ht="13.7" customHeight="1" x14ac:dyDescent="0.25">
      <c r="A98" s="14" t="s">
        <v>103</v>
      </c>
      <c r="B98" s="15" t="s">
        <v>104</v>
      </c>
      <c r="C98" s="16" t="s">
        <v>105</v>
      </c>
      <c r="D98" s="17">
        <v>2</v>
      </c>
      <c r="E98" s="17">
        <v>1</v>
      </c>
      <c r="F98" s="17">
        <v>3</v>
      </c>
      <c r="G98" s="14" t="s">
        <v>220</v>
      </c>
      <c r="H98" s="18">
        <v>38959</v>
      </c>
      <c r="I98" s="19"/>
      <c r="J98" s="38" t="s">
        <v>244</v>
      </c>
      <c r="K98" s="39"/>
    </row>
    <row r="99" spans="1:18" ht="13.7" customHeight="1" x14ac:dyDescent="0.25">
      <c r="A99" s="14" t="s">
        <v>109</v>
      </c>
      <c r="B99" s="15" t="s">
        <v>110</v>
      </c>
      <c r="C99" s="16" t="s">
        <v>111</v>
      </c>
      <c r="D99" s="17">
        <v>0</v>
      </c>
      <c r="E99" s="17">
        <v>0</v>
      </c>
      <c r="F99" s="17">
        <v>0</v>
      </c>
      <c r="G99" s="14" t="s">
        <v>228</v>
      </c>
      <c r="H99" s="18">
        <v>26298</v>
      </c>
      <c r="I99" s="19"/>
      <c r="J99" s="38" t="s">
        <v>245</v>
      </c>
      <c r="K99" s="39"/>
    </row>
    <row r="100" spans="1:18" ht="13.7" customHeight="1" x14ac:dyDescent="0.25">
      <c r="A100" s="14" t="s">
        <v>115</v>
      </c>
      <c r="B100" s="15" t="s">
        <v>116</v>
      </c>
      <c r="C100" s="16" t="s">
        <v>117</v>
      </c>
      <c r="D100" s="17">
        <v>0</v>
      </c>
      <c r="E100" s="17">
        <v>0</v>
      </c>
      <c r="F100" s="17">
        <v>0</v>
      </c>
      <c r="G100" s="14" t="s">
        <v>228</v>
      </c>
      <c r="H100" s="18">
        <v>35857</v>
      </c>
      <c r="I100" s="19"/>
      <c r="J100" s="38" t="s">
        <v>246</v>
      </c>
      <c r="K100" s="39"/>
    </row>
    <row r="101" spans="1:18" ht="13.7" customHeight="1" x14ac:dyDescent="0.25">
      <c r="A101" s="20" t="s">
        <v>11</v>
      </c>
      <c r="B101" s="22"/>
      <c r="C101" s="21"/>
      <c r="D101" s="23">
        <v>29</v>
      </c>
      <c r="E101" s="23">
        <v>11</v>
      </c>
      <c r="F101" s="24">
        <v>40</v>
      </c>
      <c r="G101" s="25" t="s">
        <v>228</v>
      </c>
      <c r="H101" s="40">
        <v>955865</v>
      </c>
      <c r="I101" s="41"/>
      <c r="J101" s="42">
        <v>0</v>
      </c>
      <c r="K101" s="43"/>
    </row>
    <row r="102" spans="1:18" ht="21.95" customHeight="1" thickBot="1" x14ac:dyDescent="0.3">
      <c r="A102" s="20" t="s">
        <v>124</v>
      </c>
      <c r="B102" s="22"/>
      <c r="C102" s="21"/>
      <c r="D102" s="30">
        <v>29</v>
      </c>
      <c r="E102" s="30">
        <v>11</v>
      </c>
      <c r="F102" s="30">
        <v>40</v>
      </c>
      <c r="G102" s="25" t="s">
        <v>228</v>
      </c>
      <c r="H102" s="44">
        <v>955865</v>
      </c>
      <c r="I102" s="45"/>
      <c r="J102" s="42">
        <v>0</v>
      </c>
      <c r="K102" s="43"/>
    </row>
    <row r="103" spans="1:18" ht="0.75" customHeight="1" thickTop="1" x14ac:dyDescent="0.25">
      <c r="A103" s="33" t="s">
        <v>125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1:18" ht="13.7" customHeight="1" x14ac:dyDescent="0.25">
      <c r="P104" s="34" t="s">
        <v>247</v>
      </c>
      <c r="Q104" s="34"/>
      <c r="R104" s="34"/>
    </row>
  </sheetData>
  <mergeCells count="274">
    <mergeCell ref="A103:R103"/>
    <mergeCell ref="P104:R104"/>
    <mergeCell ref="A101:C101"/>
    <mergeCell ref="H101:I101"/>
    <mergeCell ref="J101:K101"/>
    <mergeCell ref="A102:C102"/>
    <mergeCell ref="H102:I102"/>
    <mergeCell ref="J102:K102"/>
    <mergeCell ref="H98:I98"/>
    <mergeCell ref="J98:K98"/>
    <mergeCell ref="H99:I99"/>
    <mergeCell ref="J99:K99"/>
    <mergeCell ref="H100:I100"/>
    <mergeCell ref="J100:K100"/>
    <mergeCell ref="H95:I95"/>
    <mergeCell ref="J95:K95"/>
    <mergeCell ref="H96:I96"/>
    <mergeCell ref="J96:K96"/>
    <mergeCell ref="H97:I97"/>
    <mergeCell ref="J97:K97"/>
    <mergeCell ref="H92:I92"/>
    <mergeCell ref="J92:K92"/>
    <mergeCell ref="H93:I93"/>
    <mergeCell ref="J93:K93"/>
    <mergeCell ref="H94:I94"/>
    <mergeCell ref="J94:K94"/>
    <mergeCell ref="H89:I89"/>
    <mergeCell ref="J89:K89"/>
    <mergeCell ref="H90:I90"/>
    <mergeCell ref="J90:K90"/>
    <mergeCell ref="H91:I91"/>
    <mergeCell ref="J91:K91"/>
    <mergeCell ref="H86:I86"/>
    <mergeCell ref="J86:K86"/>
    <mergeCell ref="H87:I87"/>
    <mergeCell ref="J87:K87"/>
    <mergeCell ref="H88:I88"/>
    <mergeCell ref="J88:K88"/>
    <mergeCell ref="H83:I83"/>
    <mergeCell ref="J83:K83"/>
    <mergeCell ref="H84:I84"/>
    <mergeCell ref="J84:K84"/>
    <mergeCell ref="H85:I85"/>
    <mergeCell ref="J85:K85"/>
    <mergeCell ref="A77:R77"/>
    <mergeCell ref="P78:R78"/>
    <mergeCell ref="A79:R79"/>
    <mergeCell ref="A80:K80"/>
    <mergeCell ref="A81:A82"/>
    <mergeCell ref="B81:C81"/>
    <mergeCell ref="D81:G81"/>
    <mergeCell ref="H81:K81"/>
    <mergeCell ref="H82:I82"/>
    <mergeCell ref="J82:K82"/>
    <mergeCell ref="A75:C75"/>
    <mergeCell ref="I75:J75"/>
    <mergeCell ref="K75:L75"/>
    <mergeCell ref="O75:P75"/>
    <mergeCell ref="A76:C76"/>
    <mergeCell ref="I76:J76"/>
    <mergeCell ref="K76:L76"/>
    <mergeCell ref="O76:P76"/>
    <mergeCell ref="I73:J73"/>
    <mergeCell ref="K73:L73"/>
    <mergeCell ref="O73:P73"/>
    <mergeCell ref="I74:J74"/>
    <mergeCell ref="K74:L74"/>
    <mergeCell ref="O74:P74"/>
    <mergeCell ref="I71:J71"/>
    <mergeCell ref="K71:L71"/>
    <mergeCell ref="O71:P71"/>
    <mergeCell ref="I72:J72"/>
    <mergeCell ref="K72:L72"/>
    <mergeCell ref="O72:P72"/>
    <mergeCell ref="I69:J69"/>
    <mergeCell ref="K69:L69"/>
    <mergeCell ref="O69:P69"/>
    <mergeCell ref="I70:J70"/>
    <mergeCell ref="K70:L70"/>
    <mergeCell ref="O70:P70"/>
    <mergeCell ref="I67:J67"/>
    <mergeCell ref="K67:L67"/>
    <mergeCell ref="O67:P67"/>
    <mergeCell ref="I68:J68"/>
    <mergeCell ref="K68:L68"/>
    <mergeCell ref="O68:P68"/>
    <mergeCell ref="I65:J65"/>
    <mergeCell ref="K65:L65"/>
    <mergeCell ref="O65:P65"/>
    <mergeCell ref="I66:J66"/>
    <mergeCell ref="K66:L66"/>
    <mergeCell ref="O66:P66"/>
    <mergeCell ref="I63:J63"/>
    <mergeCell ref="K63:L63"/>
    <mergeCell ref="O63:P63"/>
    <mergeCell ref="I64:J64"/>
    <mergeCell ref="K64:L64"/>
    <mergeCell ref="O64:P64"/>
    <mergeCell ref="I61:J61"/>
    <mergeCell ref="K61:L61"/>
    <mergeCell ref="O61:P61"/>
    <mergeCell ref="I62:J62"/>
    <mergeCell ref="K62:L62"/>
    <mergeCell ref="O62:P62"/>
    <mergeCell ref="I59:J59"/>
    <mergeCell ref="K59:L59"/>
    <mergeCell ref="O59:P59"/>
    <mergeCell ref="I60:J60"/>
    <mergeCell ref="K60:L60"/>
    <mergeCell ref="O60:P60"/>
    <mergeCell ref="K56:L56"/>
    <mergeCell ref="O56:P56"/>
    <mergeCell ref="I57:J57"/>
    <mergeCell ref="K57:L57"/>
    <mergeCell ref="O57:P57"/>
    <mergeCell ref="I58:J58"/>
    <mergeCell ref="K58:L58"/>
    <mergeCell ref="O58:P58"/>
    <mergeCell ref="A51:R51"/>
    <mergeCell ref="P52:R52"/>
    <mergeCell ref="A53:R53"/>
    <mergeCell ref="A54:R54"/>
    <mergeCell ref="A55:A56"/>
    <mergeCell ref="B55:C55"/>
    <mergeCell ref="D55:G55"/>
    <mergeCell ref="H55:M55"/>
    <mergeCell ref="N55:R55"/>
    <mergeCell ref="I56:J56"/>
    <mergeCell ref="A49:C49"/>
    <mergeCell ref="I49:J49"/>
    <mergeCell ref="K49:L49"/>
    <mergeCell ref="O49:P49"/>
    <mergeCell ref="A50:C50"/>
    <mergeCell ref="I50:J50"/>
    <mergeCell ref="K50:L50"/>
    <mergeCell ref="O50:P50"/>
    <mergeCell ref="I47:J47"/>
    <mergeCell ref="K47:L47"/>
    <mergeCell ref="O47:P47"/>
    <mergeCell ref="I48:J48"/>
    <mergeCell ref="K48:L48"/>
    <mergeCell ref="O48:P48"/>
    <mergeCell ref="I45:J45"/>
    <mergeCell ref="K45:L45"/>
    <mergeCell ref="O45:P45"/>
    <mergeCell ref="I46:J46"/>
    <mergeCell ref="K46:L46"/>
    <mergeCell ref="O46:P46"/>
    <mergeCell ref="I43:J43"/>
    <mergeCell ref="K43:L43"/>
    <mergeCell ref="O43:P43"/>
    <mergeCell ref="I44:J44"/>
    <mergeCell ref="K44:L44"/>
    <mergeCell ref="O44:P44"/>
    <mergeCell ref="I41:J41"/>
    <mergeCell ref="K41:L41"/>
    <mergeCell ref="O41:P41"/>
    <mergeCell ref="I42:J42"/>
    <mergeCell ref="K42:L42"/>
    <mergeCell ref="O42:P42"/>
    <mergeCell ref="I39:J39"/>
    <mergeCell ref="K39:L39"/>
    <mergeCell ref="O39:P39"/>
    <mergeCell ref="I40:J40"/>
    <mergeCell ref="K40:L40"/>
    <mergeCell ref="O40:P40"/>
    <mergeCell ref="I37:J37"/>
    <mergeCell ref="K37:L37"/>
    <mergeCell ref="O37:P37"/>
    <mergeCell ref="I38:J38"/>
    <mergeCell ref="K38:L38"/>
    <mergeCell ref="O38:P38"/>
    <mergeCell ref="I35:J35"/>
    <mergeCell ref="K35:L35"/>
    <mergeCell ref="O35:P35"/>
    <mergeCell ref="I36:J36"/>
    <mergeCell ref="K36:L36"/>
    <mergeCell ref="O36:P36"/>
    <mergeCell ref="I33:J33"/>
    <mergeCell ref="K33:L33"/>
    <mergeCell ref="O33:P33"/>
    <mergeCell ref="I34:J34"/>
    <mergeCell ref="K34:L34"/>
    <mergeCell ref="O34:P34"/>
    <mergeCell ref="K30:L30"/>
    <mergeCell ref="O30:P30"/>
    <mergeCell ref="I31:J31"/>
    <mergeCell ref="K31:L31"/>
    <mergeCell ref="O31:P31"/>
    <mergeCell ref="I32:J32"/>
    <mergeCell ref="K32:L32"/>
    <mergeCell ref="O32:P32"/>
    <mergeCell ref="A25:R25"/>
    <mergeCell ref="P26:R26"/>
    <mergeCell ref="A27:R27"/>
    <mergeCell ref="A28:R28"/>
    <mergeCell ref="A29:A30"/>
    <mergeCell ref="B29:C29"/>
    <mergeCell ref="D29:G29"/>
    <mergeCell ref="H29:M29"/>
    <mergeCell ref="N29:R29"/>
    <mergeCell ref="I30:J30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sqref="A1:XFD1048576"/>
    </sheetView>
  </sheetViews>
  <sheetFormatPr defaultRowHeight="15" customHeight="1" x14ac:dyDescent="0.25"/>
  <cols>
    <col min="1" max="1" width="4.7109375" customWidth="1"/>
    <col min="2" max="2" width="25" bestFit="1" customWidth="1"/>
  </cols>
  <sheetData>
    <row r="2" spans="1:8" ht="15" customHeight="1" x14ac:dyDescent="0.25">
      <c r="A2" s="46" t="s">
        <v>1</v>
      </c>
      <c r="B2" s="48"/>
      <c r="C2" s="48"/>
      <c r="D2" s="48"/>
      <c r="E2" s="48"/>
      <c r="F2" s="48"/>
      <c r="G2" s="48"/>
      <c r="H2" s="47"/>
    </row>
    <row r="3" spans="1:8" ht="15" customHeight="1" x14ac:dyDescent="0.25">
      <c r="A3" s="49" t="s">
        <v>2</v>
      </c>
      <c r="B3" s="49" t="s">
        <v>248</v>
      </c>
      <c r="C3" s="52" t="s">
        <v>9</v>
      </c>
      <c r="D3" s="53"/>
      <c r="E3" s="52" t="s">
        <v>10</v>
      </c>
      <c r="F3" s="53"/>
      <c r="G3" s="52" t="s">
        <v>11</v>
      </c>
      <c r="H3" s="53"/>
    </row>
    <row r="4" spans="1:8" ht="15" customHeight="1" x14ac:dyDescent="0.25">
      <c r="A4" s="50"/>
      <c r="B4" s="50"/>
      <c r="C4" s="51" t="s">
        <v>249</v>
      </c>
      <c r="D4" s="51" t="s">
        <v>12</v>
      </c>
      <c r="E4" s="51" t="s">
        <v>249</v>
      </c>
      <c r="F4" s="51" t="s">
        <v>12</v>
      </c>
      <c r="G4" s="51" t="s">
        <v>249</v>
      </c>
      <c r="H4" s="51" t="s">
        <v>12</v>
      </c>
    </row>
    <row r="5" spans="1:8" ht="15" customHeight="1" x14ac:dyDescent="0.25">
      <c r="A5" s="54">
        <v>1</v>
      </c>
      <c r="B5" s="55" t="s">
        <v>4</v>
      </c>
      <c r="C5" s="56">
        <v>90671</v>
      </c>
      <c r="D5" s="57">
        <f t="shared" ref="D5:D14" si="0">C5/$C$15</f>
        <v>0.1870835955473481</v>
      </c>
      <c r="E5" s="56">
        <v>87496</v>
      </c>
      <c r="F5" s="58">
        <f t="shared" ref="F5:F14" si="1">E5/$E$15</f>
        <v>0.18568366545701492</v>
      </c>
      <c r="G5" s="56">
        <f t="shared" ref="G5:G14" si="2">C5+E5</f>
        <v>178167</v>
      </c>
      <c r="H5" s="58">
        <f t="shared" ref="H5:H14" si="3">G5/$G$15</f>
        <v>0.1863934760661809</v>
      </c>
    </row>
    <row r="6" spans="1:8" ht="15" customHeight="1" x14ac:dyDescent="0.25">
      <c r="A6" s="54">
        <v>2</v>
      </c>
      <c r="B6" s="55" t="s">
        <v>5</v>
      </c>
      <c r="C6" s="56">
        <v>48985</v>
      </c>
      <c r="D6" s="57">
        <f t="shared" si="0"/>
        <v>0.10107189650369851</v>
      </c>
      <c r="E6" s="56">
        <v>47602</v>
      </c>
      <c r="F6" s="58">
        <f t="shared" si="1"/>
        <v>0.10102077629931452</v>
      </c>
      <c r="G6" s="56">
        <f t="shared" si="2"/>
        <v>96587</v>
      </c>
      <c r="H6" s="58">
        <f t="shared" si="3"/>
        <v>0.10104669592463371</v>
      </c>
    </row>
    <row r="7" spans="1:8" ht="15" customHeight="1" x14ac:dyDescent="0.25">
      <c r="A7" s="54">
        <v>3</v>
      </c>
      <c r="B7" s="55" t="s">
        <v>6</v>
      </c>
      <c r="C7" s="56">
        <v>180733</v>
      </c>
      <c r="D7" s="57">
        <f t="shared" si="0"/>
        <v>0.3729106271471459</v>
      </c>
      <c r="E7" s="56">
        <v>184059</v>
      </c>
      <c r="F7" s="58">
        <f t="shared" si="1"/>
        <v>0.39060928248551602</v>
      </c>
      <c r="G7" s="56">
        <f t="shared" si="2"/>
        <v>364792</v>
      </c>
      <c r="H7" s="58">
        <f t="shared" si="3"/>
        <v>0.38163548199798086</v>
      </c>
    </row>
    <row r="8" spans="1:8" ht="15" customHeight="1" x14ac:dyDescent="0.25">
      <c r="A8" s="54">
        <v>4</v>
      </c>
      <c r="B8" s="55" t="s">
        <v>127</v>
      </c>
      <c r="C8" s="56">
        <v>85037</v>
      </c>
      <c r="D8" s="57">
        <f t="shared" si="0"/>
        <v>0.17545883153996142</v>
      </c>
      <c r="E8" s="56">
        <v>82740</v>
      </c>
      <c r="F8" s="58">
        <f t="shared" si="1"/>
        <v>0.17559050105048704</v>
      </c>
      <c r="G8" s="56">
        <f t="shared" si="2"/>
        <v>167777</v>
      </c>
      <c r="H8" s="58">
        <f t="shared" si="3"/>
        <v>0.17552374027713119</v>
      </c>
    </row>
    <row r="9" spans="1:8" ht="15" customHeight="1" x14ac:dyDescent="0.25">
      <c r="A9" s="54">
        <v>5</v>
      </c>
      <c r="B9" s="55" t="s">
        <v>128</v>
      </c>
      <c r="C9" s="56">
        <v>64280</v>
      </c>
      <c r="D9" s="57">
        <f t="shared" si="0"/>
        <v>0.13263042783010595</v>
      </c>
      <c r="E9" s="56">
        <v>52919</v>
      </c>
      <c r="F9" s="58">
        <f t="shared" si="1"/>
        <v>0.11230449268903461</v>
      </c>
      <c r="G9" s="56">
        <f t="shared" si="2"/>
        <v>117199</v>
      </c>
      <c r="H9" s="58">
        <f t="shared" si="3"/>
        <v>0.12261041046591308</v>
      </c>
    </row>
    <row r="10" spans="1:8" ht="15" customHeight="1" x14ac:dyDescent="0.25">
      <c r="A10" s="54">
        <v>6</v>
      </c>
      <c r="B10" s="55" t="s">
        <v>129</v>
      </c>
      <c r="C10" s="56">
        <v>1548</v>
      </c>
      <c r="D10" s="57">
        <f t="shared" si="0"/>
        <v>3.1940246154481024E-3</v>
      </c>
      <c r="E10" s="56">
        <v>1796</v>
      </c>
      <c r="F10" s="58">
        <f t="shared" si="1"/>
        <v>3.8114641030538403E-3</v>
      </c>
      <c r="G10" s="56">
        <f t="shared" si="2"/>
        <v>3344</v>
      </c>
      <c r="H10" s="58">
        <f t="shared" si="3"/>
        <v>3.4984019709896272E-3</v>
      </c>
    </row>
    <row r="11" spans="1:8" ht="15" customHeight="1" x14ac:dyDescent="0.25">
      <c r="A11" s="54">
        <v>7</v>
      </c>
      <c r="B11" s="55" t="s">
        <v>250</v>
      </c>
      <c r="C11" s="56">
        <v>3123</v>
      </c>
      <c r="D11" s="57">
        <f t="shared" si="0"/>
        <v>6.443758962560997E-3</v>
      </c>
      <c r="E11" s="56">
        <v>4097</v>
      </c>
      <c r="F11" s="58">
        <f t="shared" si="1"/>
        <v>8.6946372105855142E-3</v>
      </c>
      <c r="G11" s="56">
        <f t="shared" si="2"/>
        <v>7220</v>
      </c>
      <c r="H11" s="58">
        <f t="shared" si="3"/>
        <v>7.5533678919094223E-3</v>
      </c>
    </row>
    <row r="12" spans="1:8" ht="15" customHeight="1" x14ac:dyDescent="0.25">
      <c r="A12" s="54">
        <v>8</v>
      </c>
      <c r="B12" s="55" t="s">
        <v>184</v>
      </c>
      <c r="C12" s="56">
        <v>9840</v>
      </c>
      <c r="D12" s="57">
        <f t="shared" si="0"/>
        <v>2.030310220672437E-2</v>
      </c>
      <c r="E12" s="56">
        <v>10293</v>
      </c>
      <c r="F12" s="58">
        <f t="shared" si="1"/>
        <v>2.1843763926911567E-2</v>
      </c>
      <c r="G12" s="56">
        <f t="shared" si="2"/>
        <v>20133</v>
      </c>
      <c r="H12" s="58">
        <f t="shared" si="3"/>
        <v>2.1062597751774572E-2</v>
      </c>
    </row>
    <row r="13" spans="1:8" ht="15" customHeight="1" x14ac:dyDescent="0.25">
      <c r="A13" s="54">
        <v>9</v>
      </c>
      <c r="B13" s="55" t="s">
        <v>185</v>
      </c>
      <c r="C13" s="59">
        <v>409</v>
      </c>
      <c r="D13" s="57">
        <f t="shared" si="0"/>
        <v>8.4389926855185649E-4</v>
      </c>
      <c r="E13" s="59">
        <v>197</v>
      </c>
      <c r="F13" s="58">
        <f t="shared" si="1"/>
        <v>4.1807262154877866E-4</v>
      </c>
      <c r="G13" s="56">
        <f t="shared" si="2"/>
        <v>606</v>
      </c>
      <c r="H13" s="58">
        <f t="shared" si="3"/>
        <v>6.3398073995804842E-4</v>
      </c>
    </row>
    <row r="14" spans="1:8" ht="15" customHeight="1" x14ac:dyDescent="0.25">
      <c r="A14" s="54">
        <v>10</v>
      </c>
      <c r="B14" s="55" t="s">
        <v>227</v>
      </c>
      <c r="C14" s="59">
        <v>29</v>
      </c>
      <c r="D14" s="57">
        <f t="shared" si="0"/>
        <v>5.9836378454777107E-5</v>
      </c>
      <c r="E14" s="59">
        <v>11</v>
      </c>
      <c r="F14" s="58">
        <f t="shared" si="1"/>
        <v>2.3344156533180534E-5</v>
      </c>
      <c r="G14" s="56">
        <f t="shared" si="2"/>
        <v>40</v>
      </c>
      <c r="H14" s="58">
        <f t="shared" si="3"/>
        <v>4.1846913528584056E-5</v>
      </c>
    </row>
    <row r="15" spans="1:8" ht="15" customHeight="1" x14ac:dyDescent="0.25">
      <c r="A15" s="60" t="s">
        <v>11</v>
      </c>
      <c r="B15" s="61"/>
      <c r="C15" s="62">
        <f t="shared" ref="C15:H15" si="4">SUM(C5:C14)</f>
        <v>484655</v>
      </c>
      <c r="D15" s="63">
        <f t="shared" si="4"/>
        <v>1.0000000000000002</v>
      </c>
      <c r="E15" s="62">
        <f t="shared" si="4"/>
        <v>471210</v>
      </c>
      <c r="F15" s="63">
        <f t="shared" si="4"/>
        <v>1</v>
      </c>
      <c r="G15" s="62">
        <f t="shared" si="4"/>
        <v>955865</v>
      </c>
      <c r="H15" s="63">
        <f t="shared" si="4"/>
        <v>0.99999999999999989</v>
      </c>
    </row>
  </sheetData>
  <mergeCells count="7">
    <mergeCell ref="A15:B15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workbookViewId="0">
      <selection activeCell="I8" sqref="I8"/>
    </sheetView>
  </sheetViews>
  <sheetFormatPr defaultRowHeight="15" customHeight="1" x14ac:dyDescent="0.25"/>
  <cols>
    <col min="1" max="1" width="4.7109375" customWidth="1"/>
    <col min="2" max="2" width="25" bestFit="1" customWidth="1"/>
  </cols>
  <sheetData>
    <row r="1" spans="1:8" ht="15" customHeight="1" x14ac:dyDescent="0.25">
      <c r="A1" s="64" t="s">
        <v>251</v>
      </c>
      <c r="B1" s="64"/>
      <c r="C1" s="64"/>
      <c r="D1" s="64"/>
      <c r="E1" s="64"/>
      <c r="F1" s="64"/>
      <c r="G1" s="64"/>
      <c r="H1" s="64"/>
    </row>
    <row r="2" spans="1:8" ht="15" customHeight="1" x14ac:dyDescent="0.25">
      <c r="A2" s="65"/>
      <c r="B2" s="67"/>
      <c r="C2" s="67"/>
      <c r="D2" s="67"/>
      <c r="E2" s="67"/>
      <c r="F2" s="67"/>
      <c r="G2" s="67"/>
      <c r="H2" s="66"/>
    </row>
    <row r="3" spans="1:8" ht="15" customHeight="1" x14ac:dyDescent="0.25">
      <c r="A3" s="68" t="s">
        <v>2</v>
      </c>
      <c r="B3" s="68" t="s">
        <v>248</v>
      </c>
      <c r="C3" s="71" t="s">
        <v>9</v>
      </c>
      <c r="D3" s="72"/>
      <c r="E3" s="71" t="s">
        <v>10</v>
      </c>
      <c r="F3" s="72"/>
      <c r="G3" s="71" t="s">
        <v>11</v>
      </c>
      <c r="H3" s="72"/>
    </row>
    <row r="4" spans="1:8" ht="15" customHeight="1" x14ac:dyDescent="0.25">
      <c r="A4" s="69"/>
      <c r="B4" s="69"/>
      <c r="C4" s="70" t="s">
        <v>249</v>
      </c>
      <c r="D4" s="70" t="s">
        <v>12</v>
      </c>
      <c r="E4" s="70" t="s">
        <v>249</v>
      </c>
      <c r="F4" s="70" t="s">
        <v>12</v>
      </c>
      <c r="G4" s="70" t="s">
        <v>249</v>
      </c>
      <c r="H4" s="70" t="s">
        <v>12</v>
      </c>
    </row>
    <row r="5" spans="1:8" ht="15" customHeight="1" x14ac:dyDescent="0.25">
      <c r="A5" s="73">
        <v>1</v>
      </c>
      <c r="B5" s="74" t="s">
        <v>4</v>
      </c>
      <c r="C5" s="75">
        <v>5064</v>
      </c>
      <c r="D5" s="76">
        <f t="shared" ref="D5:D14" si="0">C5/$C$15</f>
        <v>0.16552806197496159</v>
      </c>
      <c r="E5" s="77">
        <v>4985</v>
      </c>
      <c r="F5" s="58">
        <f t="shared" ref="F5:F14" si="1">E5/$E$15</f>
        <v>0.16400184234767731</v>
      </c>
      <c r="G5" s="78">
        <f t="shared" ref="G5:G14" si="2">C5+E5</f>
        <v>10049</v>
      </c>
      <c r="H5" s="58">
        <f t="shared" ref="H5:H14" si="3">G5/$G$15</f>
        <v>0.16476741707521028</v>
      </c>
    </row>
    <row r="6" spans="1:8" ht="15" customHeight="1" x14ac:dyDescent="0.25">
      <c r="A6" s="73">
        <v>2</v>
      </c>
      <c r="B6" s="74" t="s">
        <v>5</v>
      </c>
      <c r="C6" s="75">
        <v>2470</v>
      </c>
      <c r="D6" s="76">
        <f t="shared" si="0"/>
        <v>8.0737423593632535E-2</v>
      </c>
      <c r="E6" s="79">
        <v>2415</v>
      </c>
      <c r="F6" s="58">
        <f t="shared" si="1"/>
        <v>7.9451243584682196E-2</v>
      </c>
      <c r="G6" s="78">
        <f t="shared" si="2"/>
        <v>4885</v>
      </c>
      <c r="H6" s="58">
        <f t="shared" si="3"/>
        <v>8.0096410828182127E-2</v>
      </c>
    </row>
    <row r="7" spans="1:8" ht="15" customHeight="1" x14ac:dyDescent="0.25">
      <c r="A7" s="73">
        <v>3</v>
      </c>
      <c r="B7" s="74" t="s">
        <v>6</v>
      </c>
      <c r="C7" s="75">
        <v>10974</v>
      </c>
      <c r="D7" s="76">
        <f t="shared" si="0"/>
        <v>0.3587095087111431</v>
      </c>
      <c r="E7" s="80">
        <v>11761</v>
      </c>
      <c r="F7" s="58">
        <f t="shared" si="1"/>
        <v>0.38692591130411896</v>
      </c>
      <c r="G7" s="81">
        <f t="shared" si="2"/>
        <v>22735</v>
      </c>
      <c r="H7" s="58">
        <f t="shared" si="3"/>
        <v>0.37277213923822328</v>
      </c>
    </row>
    <row r="8" spans="1:8" ht="15" customHeight="1" x14ac:dyDescent="0.25">
      <c r="A8" s="73">
        <v>4</v>
      </c>
      <c r="B8" s="74" t="s">
        <v>127</v>
      </c>
      <c r="C8" s="75">
        <v>5940</v>
      </c>
      <c r="D8" s="76">
        <f t="shared" si="0"/>
        <v>0.1941620632170758</v>
      </c>
      <c r="E8" s="82">
        <v>5966</v>
      </c>
      <c r="F8" s="58">
        <f t="shared" si="1"/>
        <v>0.19627582576654823</v>
      </c>
      <c r="G8" s="81">
        <f t="shared" si="2"/>
        <v>11906</v>
      </c>
      <c r="H8" s="58">
        <f t="shared" si="3"/>
        <v>0.19521553066946498</v>
      </c>
    </row>
    <row r="9" spans="1:8" ht="15" customHeight="1" x14ac:dyDescent="0.25">
      <c r="A9" s="73">
        <v>5</v>
      </c>
      <c r="B9" s="74" t="s">
        <v>128</v>
      </c>
      <c r="C9" s="75">
        <v>5087</v>
      </c>
      <c r="D9" s="76">
        <f t="shared" si="0"/>
        <v>0.16627986794364724</v>
      </c>
      <c r="E9" s="80">
        <v>4070</v>
      </c>
      <c r="F9" s="58">
        <f t="shared" si="1"/>
        <v>0.13389919726279773</v>
      </c>
      <c r="G9" s="81">
        <f t="shared" si="2"/>
        <v>9157</v>
      </c>
      <c r="H9" s="58">
        <f t="shared" si="3"/>
        <v>0.15014182885438357</v>
      </c>
    </row>
    <row r="10" spans="1:8" ht="15" customHeight="1" x14ac:dyDescent="0.25">
      <c r="A10" s="73">
        <v>6</v>
      </c>
      <c r="B10" s="74" t="s">
        <v>129</v>
      </c>
      <c r="C10" s="75">
        <v>118</v>
      </c>
      <c r="D10" s="76">
        <f t="shared" si="0"/>
        <v>3.8570914915176673E-3</v>
      </c>
      <c r="E10" s="80">
        <v>158</v>
      </c>
      <c r="F10" s="58">
        <f t="shared" si="1"/>
        <v>5.1980523753125413E-3</v>
      </c>
      <c r="G10" s="81">
        <f t="shared" si="2"/>
        <v>276</v>
      </c>
      <c r="H10" s="58">
        <f t="shared" si="3"/>
        <v>4.5254062207939136E-3</v>
      </c>
    </row>
    <row r="11" spans="1:8" ht="15" customHeight="1" x14ac:dyDescent="0.25">
      <c r="A11" s="73">
        <v>7</v>
      </c>
      <c r="B11" s="74" t="s">
        <v>250</v>
      </c>
      <c r="C11" s="75">
        <v>257</v>
      </c>
      <c r="D11" s="76">
        <f t="shared" si="0"/>
        <v>8.4006145196613598E-3</v>
      </c>
      <c r="E11" s="82">
        <v>294</v>
      </c>
      <c r="F11" s="58">
        <f t="shared" si="1"/>
        <v>9.6723253059613108E-3</v>
      </c>
      <c r="G11" s="81">
        <f t="shared" si="2"/>
        <v>551</v>
      </c>
      <c r="H11" s="58">
        <f t="shared" si="3"/>
        <v>9.0344160422371252E-3</v>
      </c>
    </row>
    <row r="12" spans="1:8" ht="15" customHeight="1" x14ac:dyDescent="0.25">
      <c r="A12" s="73">
        <v>8</v>
      </c>
      <c r="B12" s="74" t="s">
        <v>184</v>
      </c>
      <c r="C12" s="75">
        <v>666</v>
      </c>
      <c r="D12" s="76">
        <f t="shared" si="0"/>
        <v>2.1769685875853952E-2</v>
      </c>
      <c r="E12" s="83">
        <v>735</v>
      </c>
      <c r="F12" s="58">
        <f t="shared" si="1"/>
        <v>2.4180813264903275E-2</v>
      </c>
      <c r="G12" s="81">
        <f t="shared" si="2"/>
        <v>1401</v>
      </c>
      <c r="H12" s="58">
        <f t="shared" si="3"/>
        <v>2.2971355490334324E-2</v>
      </c>
    </row>
    <row r="13" spans="1:8" ht="15" customHeight="1" x14ac:dyDescent="0.25">
      <c r="A13" s="73">
        <v>9</v>
      </c>
      <c r="B13" s="74" t="s">
        <v>185</v>
      </c>
      <c r="C13" s="75">
        <v>16</v>
      </c>
      <c r="D13" s="76">
        <f t="shared" si="0"/>
        <v>5.2299545647697184E-4</v>
      </c>
      <c r="E13" s="80">
        <v>10</v>
      </c>
      <c r="F13" s="58">
        <f t="shared" si="1"/>
        <v>3.2899065666535071E-4</v>
      </c>
      <c r="G13" s="81">
        <f t="shared" si="2"/>
        <v>26</v>
      </c>
      <c r="H13" s="58">
        <f t="shared" si="3"/>
        <v>4.2630638311826725E-4</v>
      </c>
    </row>
    <row r="14" spans="1:8" ht="15" customHeight="1" x14ac:dyDescent="0.25">
      <c r="A14" s="73">
        <v>10</v>
      </c>
      <c r="B14" s="74" t="s">
        <v>227</v>
      </c>
      <c r="C14" s="75">
        <v>1</v>
      </c>
      <c r="D14" s="76">
        <f t="shared" si="0"/>
        <v>3.268721602981074E-5</v>
      </c>
      <c r="E14" s="84">
        <v>2</v>
      </c>
      <c r="F14" s="58">
        <f t="shared" si="1"/>
        <v>6.5798131333070147E-5</v>
      </c>
      <c r="G14" s="81">
        <f t="shared" si="2"/>
        <v>3</v>
      </c>
      <c r="H14" s="58">
        <f t="shared" si="3"/>
        <v>4.918919805210776E-5</v>
      </c>
    </row>
    <row r="15" spans="1:8" ht="15" customHeight="1" x14ac:dyDescent="0.25">
      <c r="A15" s="85" t="s">
        <v>11</v>
      </c>
      <c r="B15" s="86"/>
      <c r="C15" s="87">
        <f t="shared" ref="C15:H15" si="4">SUM(C5:C14)</f>
        <v>30593</v>
      </c>
      <c r="D15" s="88">
        <f t="shared" si="4"/>
        <v>1</v>
      </c>
      <c r="E15" s="87">
        <f t="shared" si="4"/>
        <v>30396</v>
      </c>
      <c r="F15" s="89">
        <f t="shared" si="4"/>
        <v>1</v>
      </c>
      <c r="G15" s="87">
        <f t="shared" si="4"/>
        <v>60989</v>
      </c>
      <c r="H15" s="88">
        <f t="shared" si="4"/>
        <v>0.99999999999999978</v>
      </c>
    </row>
    <row r="16" spans="1:8" ht="15" customHeight="1" x14ac:dyDescent="0.25">
      <c r="A16" s="65" t="s">
        <v>252</v>
      </c>
      <c r="B16" s="67"/>
      <c r="C16" s="67"/>
      <c r="D16" s="67"/>
      <c r="E16" s="67"/>
      <c r="F16" s="67"/>
      <c r="G16" s="67"/>
      <c r="H16" s="66"/>
    </row>
    <row r="17" spans="1:8" ht="15" customHeight="1" x14ac:dyDescent="0.25">
      <c r="A17" s="68" t="s">
        <v>2</v>
      </c>
      <c r="B17" s="68" t="s">
        <v>248</v>
      </c>
      <c r="C17" s="71" t="s">
        <v>9</v>
      </c>
      <c r="D17" s="72"/>
      <c r="E17" s="71" t="s">
        <v>10</v>
      </c>
      <c r="F17" s="72"/>
      <c r="G17" s="71" t="s">
        <v>11</v>
      </c>
      <c r="H17" s="72"/>
    </row>
    <row r="18" spans="1:8" ht="15" customHeight="1" x14ac:dyDescent="0.25">
      <c r="A18" s="69"/>
      <c r="B18" s="69"/>
      <c r="C18" s="70" t="s">
        <v>249</v>
      </c>
      <c r="D18" s="70" t="s">
        <v>12</v>
      </c>
      <c r="E18" s="70" t="s">
        <v>249</v>
      </c>
      <c r="F18" s="70" t="s">
        <v>12</v>
      </c>
      <c r="G18" s="70" t="s">
        <v>249</v>
      </c>
      <c r="H18" s="70" t="s">
        <v>12</v>
      </c>
    </row>
    <row r="19" spans="1:8" ht="15" customHeight="1" x14ac:dyDescent="0.25">
      <c r="A19" s="73">
        <v>1</v>
      </c>
      <c r="B19" s="74" t="s">
        <v>4</v>
      </c>
      <c r="C19" s="17">
        <v>7506</v>
      </c>
      <c r="D19" s="76">
        <f t="shared" ref="D19:D28" si="5">C19/$C$29</f>
        <v>0.19826197205420112</v>
      </c>
      <c r="E19" s="90">
        <v>7731</v>
      </c>
      <c r="F19" s="91">
        <f t="shared" ref="F19:F28" si="6">E19/$E$29</f>
        <v>0.2069713276042085</v>
      </c>
      <c r="G19" s="78">
        <f t="shared" ref="G19:G28" si="7">C19+E19</f>
        <v>15237</v>
      </c>
      <c r="H19" s="58">
        <f t="shared" ref="H19:H28" si="8">G19/$G$29</f>
        <v>0.202587353081955</v>
      </c>
    </row>
    <row r="20" spans="1:8" ht="15" customHeight="1" x14ac:dyDescent="0.25">
      <c r="A20" s="73">
        <v>2</v>
      </c>
      <c r="B20" s="74" t="s">
        <v>5</v>
      </c>
      <c r="C20" s="17">
        <v>3056</v>
      </c>
      <c r="D20" s="76">
        <f t="shared" si="5"/>
        <v>8.0720568424945197E-2</v>
      </c>
      <c r="E20" s="92">
        <v>3176</v>
      </c>
      <c r="F20" s="91">
        <f t="shared" si="6"/>
        <v>8.5026637753326376E-2</v>
      </c>
      <c r="G20" s="81">
        <f t="shared" si="7"/>
        <v>6232</v>
      </c>
      <c r="H20" s="58">
        <f t="shared" si="8"/>
        <v>8.2859118225815029E-2</v>
      </c>
    </row>
    <row r="21" spans="1:8" ht="15" customHeight="1" x14ac:dyDescent="0.25">
      <c r="A21" s="73">
        <v>3</v>
      </c>
      <c r="B21" s="74" t="s">
        <v>6</v>
      </c>
      <c r="C21" s="17">
        <v>12993</v>
      </c>
      <c r="D21" s="76">
        <f t="shared" si="5"/>
        <v>0.34319448479885895</v>
      </c>
      <c r="E21" s="93">
        <v>13222</v>
      </c>
      <c r="F21" s="91">
        <f t="shared" si="6"/>
        <v>0.35397424570984926</v>
      </c>
      <c r="G21" s="81">
        <f t="shared" si="7"/>
        <v>26215</v>
      </c>
      <c r="H21" s="58">
        <f t="shared" si="8"/>
        <v>0.34854810402595332</v>
      </c>
    </row>
    <row r="22" spans="1:8" ht="15" customHeight="1" x14ac:dyDescent="0.25">
      <c r="A22" s="73">
        <v>4</v>
      </c>
      <c r="B22" s="74" t="s">
        <v>127</v>
      </c>
      <c r="C22" s="17">
        <v>7036</v>
      </c>
      <c r="D22" s="76">
        <f t="shared" si="5"/>
        <v>0.18584748672706622</v>
      </c>
      <c r="E22" s="94">
        <v>6992</v>
      </c>
      <c r="F22" s="91">
        <f t="shared" si="6"/>
        <v>0.1871871067919578</v>
      </c>
      <c r="G22" s="81">
        <f t="shared" si="7"/>
        <v>14028</v>
      </c>
      <c r="H22" s="58">
        <f t="shared" si="8"/>
        <v>0.1865127905121523</v>
      </c>
    </row>
    <row r="23" spans="1:8" ht="15" customHeight="1" x14ac:dyDescent="0.25">
      <c r="A23" s="73">
        <v>5</v>
      </c>
      <c r="B23" s="74" t="s">
        <v>128</v>
      </c>
      <c r="C23" s="17">
        <v>6136</v>
      </c>
      <c r="D23" s="76">
        <f t="shared" si="5"/>
        <v>0.16207506801553132</v>
      </c>
      <c r="E23" s="95">
        <v>4968</v>
      </c>
      <c r="F23" s="91">
        <f t="shared" si="6"/>
        <v>0.13300136535218055</v>
      </c>
      <c r="G23" s="81">
        <f t="shared" si="7"/>
        <v>11104</v>
      </c>
      <c r="H23" s="58">
        <f t="shared" si="8"/>
        <v>0.14763601552943678</v>
      </c>
    </row>
    <row r="24" spans="1:8" ht="15" customHeight="1" x14ac:dyDescent="0.25">
      <c r="A24" s="73">
        <v>6</v>
      </c>
      <c r="B24" s="74" t="s">
        <v>129</v>
      </c>
      <c r="C24" s="17">
        <v>143</v>
      </c>
      <c r="D24" s="76">
        <f t="shared" si="5"/>
        <v>3.7771731952772128E-3</v>
      </c>
      <c r="E24" s="93">
        <v>148</v>
      </c>
      <c r="F24" s="91">
        <f t="shared" si="6"/>
        <v>3.9621984847267961E-3</v>
      </c>
      <c r="G24" s="81">
        <f t="shared" si="7"/>
        <v>291</v>
      </c>
      <c r="H24" s="58">
        <f t="shared" si="8"/>
        <v>3.869063447322236E-3</v>
      </c>
    </row>
    <row r="25" spans="1:8" ht="15" customHeight="1" x14ac:dyDescent="0.25">
      <c r="A25" s="73">
        <v>7</v>
      </c>
      <c r="B25" s="74" t="s">
        <v>250</v>
      </c>
      <c r="C25" s="17">
        <v>228</v>
      </c>
      <c r="D25" s="76">
        <f t="shared" si="5"/>
        <v>6.022346073588843E-3</v>
      </c>
      <c r="E25" s="94">
        <v>312</v>
      </c>
      <c r="F25" s="91">
        <f t="shared" si="6"/>
        <v>8.3527427515862184E-3</v>
      </c>
      <c r="G25" s="81">
        <f t="shared" si="7"/>
        <v>540</v>
      </c>
      <c r="H25" s="58">
        <f t="shared" si="8"/>
        <v>7.179705366164974E-3</v>
      </c>
    </row>
    <row r="26" spans="1:8" ht="15" customHeight="1" x14ac:dyDescent="0.25">
      <c r="A26" s="73">
        <v>8</v>
      </c>
      <c r="B26" s="74" t="s">
        <v>184</v>
      </c>
      <c r="C26" s="17">
        <v>736</v>
      </c>
      <c r="D26" s="76">
        <f t="shared" si="5"/>
        <v>1.9440555746321878E-2</v>
      </c>
      <c r="E26" s="95">
        <v>793</v>
      </c>
      <c r="F26" s="91">
        <f t="shared" si="6"/>
        <v>2.1229887826948304E-2</v>
      </c>
      <c r="G26" s="81">
        <f t="shared" si="7"/>
        <v>1529</v>
      </c>
      <c r="H26" s="58">
        <f t="shared" si="8"/>
        <v>2.0329202786789343E-2</v>
      </c>
    </row>
    <row r="27" spans="1:8" ht="15" customHeight="1" x14ac:dyDescent="0.25">
      <c r="A27" s="73">
        <v>9</v>
      </c>
      <c r="B27" s="74" t="s">
        <v>185</v>
      </c>
      <c r="C27" s="17">
        <v>22</v>
      </c>
      <c r="D27" s="76">
        <f t="shared" si="5"/>
        <v>5.8110356850418657E-4</v>
      </c>
      <c r="E27" s="93">
        <v>10</v>
      </c>
      <c r="F27" s="91">
        <f t="shared" si="6"/>
        <v>2.6771611383289161E-4</v>
      </c>
      <c r="G27" s="81">
        <f t="shared" si="7"/>
        <v>32</v>
      </c>
      <c r="H27" s="58">
        <f t="shared" si="8"/>
        <v>4.2546402169866513E-4</v>
      </c>
    </row>
    <row r="28" spans="1:8" ht="15" customHeight="1" x14ac:dyDescent="0.25">
      <c r="A28" s="73">
        <v>10</v>
      </c>
      <c r="B28" s="74" t="s">
        <v>227</v>
      </c>
      <c r="C28" s="17">
        <v>3</v>
      </c>
      <c r="D28" s="76">
        <f t="shared" si="5"/>
        <v>7.9241395705116348E-5</v>
      </c>
      <c r="E28" s="17">
        <v>1</v>
      </c>
      <c r="F28" s="91">
        <f t="shared" si="6"/>
        <v>2.6771611383289161E-5</v>
      </c>
      <c r="G28" s="81">
        <f t="shared" si="7"/>
        <v>4</v>
      </c>
      <c r="H28" s="58">
        <f t="shared" si="8"/>
        <v>5.3183002712333141E-5</v>
      </c>
    </row>
    <row r="29" spans="1:8" ht="15" customHeight="1" x14ac:dyDescent="0.25">
      <c r="A29" s="85" t="s">
        <v>11</v>
      </c>
      <c r="B29" s="86"/>
      <c r="C29" s="87">
        <f t="shared" ref="C29:H29" si="9">SUM(C19:C28)</f>
        <v>37859</v>
      </c>
      <c r="D29" s="88">
        <f t="shared" si="9"/>
        <v>1</v>
      </c>
      <c r="E29" s="87">
        <f t="shared" si="9"/>
        <v>37353</v>
      </c>
      <c r="F29" s="89">
        <f t="shared" si="9"/>
        <v>1</v>
      </c>
      <c r="G29" s="87">
        <f t="shared" si="9"/>
        <v>75212</v>
      </c>
      <c r="H29" s="88">
        <f t="shared" si="9"/>
        <v>0.99999999999999978</v>
      </c>
    </row>
    <row r="30" spans="1:8" ht="15" customHeight="1" x14ac:dyDescent="0.25">
      <c r="A30" s="65" t="s">
        <v>253</v>
      </c>
      <c r="B30" s="67"/>
      <c r="C30" s="67"/>
      <c r="D30" s="67"/>
      <c r="E30" s="67"/>
      <c r="F30" s="67"/>
      <c r="G30" s="67"/>
      <c r="H30" s="66"/>
    </row>
    <row r="31" spans="1:8" ht="15" customHeight="1" x14ac:dyDescent="0.25">
      <c r="A31" s="68" t="s">
        <v>2</v>
      </c>
      <c r="B31" s="68" t="s">
        <v>248</v>
      </c>
      <c r="C31" s="71" t="s">
        <v>9</v>
      </c>
      <c r="D31" s="72"/>
      <c r="E31" s="71" t="s">
        <v>10</v>
      </c>
      <c r="F31" s="72"/>
      <c r="G31" s="71" t="s">
        <v>11</v>
      </c>
      <c r="H31" s="72"/>
    </row>
    <row r="32" spans="1:8" ht="15" customHeight="1" x14ac:dyDescent="0.25">
      <c r="A32" s="69"/>
      <c r="B32" s="69"/>
      <c r="C32" s="70" t="s">
        <v>249</v>
      </c>
      <c r="D32" s="70" t="s">
        <v>12</v>
      </c>
      <c r="E32" s="70" t="s">
        <v>249</v>
      </c>
      <c r="F32" s="70" t="s">
        <v>12</v>
      </c>
      <c r="G32" s="70" t="s">
        <v>249</v>
      </c>
      <c r="H32" s="70" t="s">
        <v>12</v>
      </c>
    </row>
    <row r="33" spans="1:8" ht="15" customHeight="1" x14ac:dyDescent="0.25">
      <c r="A33" s="73">
        <v>1</v>
      </c>
      <c r="B33" s="74" t="s">
        <v>4</v>
      </c>
      <c r="C33" s="75">
        <v>5512</v>
      </c>
      <c r="D33" s="76">
        <f t="shared" ref="D33:D42" si="10">C33/$C$43</f>
        <v>0.2227520711254799</v>
      </c>
      <c r="E33" s="77">
        <v>5432</v>
      </c>
      <c r="F33" s="58">
        <f t="shared" ref="F33:F42" si="11">E33/$E$43</f>
        <v>0.22369558950706256</v>
      </c>
      <c r="G33" s="78">
        <f t="shared" ref="G33:G42" si="12">C33+E33</f>
        <v>10944</v>
      </c>
      <c r="H33" s="58">
        <f t="shared" ref="H33:H42" si="13">G33/$G$43</f>
        <v>0.22321938484131518</v>
      </c>
    </row>
    <row r="34" spans="1:8" ht="15" customHeight="1" x14ac:dyDescent="0.25">
      <c r="A34" s="73">
        <v>2</v>
      </c>
      <c r="B34" s="74" t="s">
        <v>5</v>
      </c>
      <c r="C34" s="75">
        <v>1890</v>
      </c>
      <c r="D34" s="76">
        <f t="shared" si="10"/>
        <v>7.6379066478076379E-2</v>
      </c>
      <c r="E34" s="79">
        <v>1744</v>
      </c>
      <c r="F34" s="58">
        <f t="shared" si="11"/>
        <v>7.181979162376971E-2</v>
      </c>
      <c r="G34" s="78">
        <f t="shared" si="12"/>
        <v>3634</v>
      </c>
      <c r="H34" s="58">
        <f t="shared" si="13"/>
        <v>7.4120910500122372E-2</v>
      </c>
    </row>
    <row r="35" spans="1:8" ht="15" customHeight="1" x14ac:dyDescent="0.25">
      <c r="A35" s="73">
        <v>3</v>
      </c>
      <c r="B35" s="74" t="s">
        <v>6</v>
      </c>
      <c r="C35" s="75">
        <v>9940</v>
      </c>
      <c r="D35" s="76">
        <f t="shared" si="10"/>
        <v>0.40169731258840169</v>
      </c>
      <c r="E35" s="80">
        <v>10134</v>
      </c>
      <c r="F35" s="58">
        <f t="shared" si="11"/>
        <v>0.41732899559362518</v>
      </c>
      <c r="G35" s="81">
        <f t="shared" si="12"/>
        <v>20074</v>
      </c>
      <c r="H35" s="58">
        <f t="shared" si="13"/>
        <v>0.40943950395692258</v>
      </c>
    </row>
    <row r="36" spans="1:8" ht="15" customHeight="1" x14ac:dyDescent="0.25">
      <c r="A36" s="73">
        <v>4</v>
      </c>
      <c r="B36" s="74" t="s">
        <v>127</v>
      </c>
      <c r="C36" s="75">
        <v>4261</v>
      </c>
      <c r="D36" s="76">
        <f t="shared" si="10"/>
        <v>0.17219640331380076</v>
      </c>
      <c r="E36" s="82">
        <v>4212</v>
      </c>
      <c r="F36" s="58">
        <f t="shared" si="11"/>
        <v>0.17345468022896676</v>
      </c>
      <c r="G36" s="81">
        <f t="shared" si="12"/>
        <v>8473</v>
      </c>
      <c r="H36" s="58">
        <f t="shared" si="13"/>
        <v>0.17281961328220607</v>
      </c>
    </row>
    <row r="37" spans="1:8" ht="15" customHeight="1" x14ac:dyDescent="0.25">
      <c r="A37" s="73">
        <v>5</v>
      </c>
      <c r="B37" s="74" t="s">
        <v>128</v>
      </c>
      <c r="C37" s="75">
        <v>2583</v>
      </c>
      <c r="D37" s="76">
        <f t="shared" si="10"/>
        <v>0.10438472418670439</v>
      </c>
      <c r="E37" s="80">
        <v>2184</v>
      </c>
      <c r="F37" s="58">
        <f t="shared" si="11"/>
        <v>8.9939463822427207E-2</v>
      </c>
      <c r="G37" s="81">
        <f t="shared" si="12"/>
        <v>4767</v>
      </c>
      <c r="H37" s="58">
        <f t="shared" si="13"/>
        <v>9.7230154197601365E-2</v>
      </c>
    </row>
    <row r="38" spans="1:8" ht="15" customHeight="1" x14ac:dyDescent="0.25">
      <c r="A38" s="73">
        <v>6</v>
      </c>
      <c r="B38" s="74" t="s">
        <v>129</v>
      </c>
      <c r="C38" s="75">
        <v>91</v>
      </c>
      <c r="D38" s="76">
        <f t="shared" si="10"/>
        <v>3.6775106082036777E-3</v>
      </c>
      <c r="E38" s="80">
        <v>90</v>
      </c>
      <c r="F38" s="58">
        <f t="shared" si="11"/>
        <v>3.7062965860890336E-3</v>
      </c>
      <c r="G38" s="81">
        <f t="shared" si="12"/>
        <v>181</v>
      </c>
      <c r="H38" s="58">
        <f t="shared" si="13"/>
        <v>3.6917679693236516E-3</v>
      </c>
    </row>
    <row r="39" spans="1:8" ht="15" customHeight="1" x14ac:dyDescent="0.25">
      <c r="A39" s="73">
        <v>7</v>
      </c>
      <c r="B39" s="74" t="s">
        <v>250</v>
      </c>
      <c r="C39" s="75">
        <v>113</v>
      </c>
      <c r="D39" s="76">
        <f t="shared" si="10"/>
        <v>4.5665791068902808E-3</v>
      </c>
      <c r="E39" s="82">
        <v>134</v>
      </c>
      <c r="F39" s="58">
        <f t="shared" si="11"/>
        <v>5.5182638059547828E-3</v>
      </c>
      <c r="G39" s="81">
        <f t="shared" si="12"/>
        <v>247</v>
      </c>
      <c r="H39" s="58">
        <f t="shared" si="13"/>
        <v>5.0379375050991267E-3</v>
      </c>
    </row>
    <row r="40" spans="1:8" ht="15" customHeight="1" x14ac:dyDescent="0.25">
      <c r="A40" s="73">
        <v>8</v>
      </c>
      <c r="B40" s="74" t="s">
        <v>184</v>
      </c>
      <c r="C40" s="75">
        <v>348</v>
      </c>
      <c r="D40" s="76">
        <f t="shared" si="10"/>
        <v>1.4063447161042636E-2</v>
      </c>
      <c r="E40" s="83">
        <v>350</v>
      </c>
      <c r="F40" s="58">
        <f t="shared" si="11"/>
        <v>1.4413375612568464E-2</v>
      </c>
      <c r="G40" s="81">
        <f t="shared" si="12"/>
        <v>698</v>
      </c>
      <c r="H40" s="58">
        <f t="shared" si="13"/>
        <v>1.423676266623154E-2</v>
      </c>
    </row>
    <row r="41" spans="1:8" ht="15" customHeight="1" x14ac:dyDescent="0.25">
      <c r="A41" s="73">
        <v>9</v>
      </c>
      <c r="B41" s="74" t="s">
        <v>185</v>
      </c>
      <c r="C41" s="75">
        <v>7</v>
      </c>
      <c r="D41" s="76">
        <f t="shared" si="10"/>
        <v>2.8288543140028287E-4</v>
      </c>
      <c r="E41" s="80">
        <v>3</v>
      </c>
      <c r="F41" s="58">
        <f t="shared" si="11"/>
        <v>1.235432195363011E-4</v>
      </c>
      <c r="G41" s="81">
        <f t="shared" si="12"/>
        <v>10</v>
      </c>
      <c r="H41" s="58">
        <f t="shared" si="13"/>
        <v>2.0396508117810232E-4</v>
      </c>
    </row>
    <row r="42" spans="1:8" ht="15" customHeight="1" x14ac:dyDescent="0.25">
      <c r="A42" s="73">
        <v>10</v>
      </c>
      <c r="B42" s="74" t="s">
        <v>227</v>
      </c>
      <c r="C42" s="75">
        <v>0</v>
      </c>
      <c r="D42" s="76">
        <f t="shared" si="10"/>
        <v>0</v>
      </c>
      <c r="E42" s="84">
        <v>0</v>
      </c>
      <c r="F42" s="58">
        <f t="shared" si="11"/>
        <v>0</v>
      </c>
      <c r="G42" s="81">
        <f t="shared" si="12"/>
        <v>0</v>
      </c>
      <c r="H42" s="58">
        <f t="shared" si="13"/>
        <v>0</v>
      </c>
    </row>
    <row r="43" spans="1:8" ht="15" customHeight="1" x14ac:dyDescent="0.25">
      <c r="A43" s="85" t="s">
        <v>11</v>
      </c>
      <c r="B43" s="86"/>
      <c r="C43" s="87">
        <f t="shared" ref="C43:H43" si="14">SUM(C33:C42)</f>
        <v>24745</v>
      </c>
      <c r="D43" s="88">
        <f t="shared" si="14"/>
        <v>1</v>
      </c>
      <c r="E43" s="87">
        <f t="shared" si="14"/>
        <v>24283</v>
      </c>
      <c r="F43" s="89">
        <f t="shared" si="14"/>
        <v>1</v>
      </c>
      <c r="G43" s="87">
        <f t="shared" si="14"/>
        <v>49028</v>
      </c>
      <c r="H43" s="88">
        <f t="shared" si="14"/>
        <v>1.0000000000000002</v>
      </c>
    </row>
    <row r="44" spans="1:8" ht="15" customHeight="1" x14ac:dyDescent="0.25">
      <c r="A44" s="65" t="s">
        <v>254</v>
      </c>
      <c r="B44" s="67"/>
      <c r="C44" s="67"/>
      <c r="D44" s="67"/>
      <c r="E44" s="67"/>
      <c r="F44" s="67"/>
      <c r="G44" s="67"/>
      <c r="H44" s="66"/>
    </row>
    <row r="45" spans="1:8" ht="15" customHeight="1" x14ac:dyDescent="0.25">
      <c r="A45" s="68" t="s">
        <v>2</v>
      </c>
      <c r="B45" s="68" t="s">
        <v>248</v>
      </c>
      <c r="C45" s="71" t="s">
        <v>9</v>
      </c>
      <c r="D45" s="72"/>
      <c r="E45" s="71" t="s">
        <v>10</v>
      </c>
      <c r="F45" s="72"/>
      <c r="G45" s="71" t="s">
        <v>11</v>
      </c>
      <c r="H45" s="72"/>
    </row>
    <row r="46" spans="1:8" ht="15" customHeight="1" x14ac:dyDescent="0.25">
      <c r="A46" s="69"/>
      <c r="B46" s="69"/>
      <c r="C46" s="70" t="s">
        <v>249</v>
      </c>
      <c r="D46" s="70" t="s">
        <v>12</v>
      </c>
      <c r="E46" s="70" t="s">
        <v>249</v>
      </c>
      <c r="F46" s="70" t="s">
        <v>12</v>
      </c>
      <c r="G46" s="70" t="s">
        <v>249</v>
      </c>
      <c r="H46" s="70" t="s">
        <v>12</v>
      </c>
    </row>
    <row r="47" spans="1:8" ht="15" customHeight="1" x14ac:dyDescent="0.25">
      <c r="A47" s="73">
        <v>1</v>
      </c>
      <c r="B47" s="74" t="s">
        <v>4</v>
      </c>
      <c r="C47" s="75">
        <v>5753</v>
      </c>
      <c r="D47" s="76">
        <f t="shared" ref="D47:D56" si="15">C47/$C$57</f>
        <v>0.18231659008081127</v>
      </c>
      <c r="E47" s="77">
        <v>5474</v>
      </c>
      <c r="F47" s="58">
        <f t="shared" ref="F47:F56" si="16">E47/$E$57</f>
        <v>0.17572469583640973</v>
      </c>
      <c r="G47" s="78">
        <f t="shared" ref="G47:G56" si="17">C47+E47</f>
        <v>11227</v>
      </c>
      <c r="H47" s="58">
        <f t="shared" ref="H47:H56" si="18">G47/$G$57</f>
        <v>0.17904187797021018</v>
      </c>
    </row>
    <row r="48" spans="1:8" ht="15" customHeight="1" x14ac:dyDescent="0.25">
      <c r="A48" s="73">
        <v>2</v>
      </c>
      <c r="B48" s="74" t="s">
        <v>5</v>
      </c>
      <c r="C48" s="75">
        <v>3921</v>
      </c>
      <c r="D48" s="76">
        <f t="shared" si="15"/>
        <v>0.12425922991601965</v>
      </c>
      <c r="E48" s="79">
        <v>4033</v>
      </c>
      <c r="F48" s="58">
        <f t="shared" si="16"/>
        <v>0.12946614875926937</v>
      </c>
      <c r="G48" s="78">
        <f t="shared" si="17"/>
        <v>7954</v>
      </c>
      <c r="H48" s="58">
        <f t="shared" si="18"/>
        <v>0.12684591586132107</v>
      </c>
    </row>
    <row r="49" spans="1:8" ht="15" customHeight="1" x14ac:dyDescent="0.25">
      <c r="A49" s="73">
        <v>3</v>
      </c>
      <c r="B49" s="74" t="s">
        <v>6</v>
      </c>
      <c r="C49" s="75">
        <v>11244</v>
      </c>
      <c r="D49" s="76">
        <f t="shared" si="15"/>
        <v>0.35633021708128665</v>
      </c>
      <c r="E49" s="80">
        <v>11666</v>
      </c>
      <c r="F49" s="58">
        <f t="shared" si="16"/>
        <v>0.37449841096594011</v>
      </c>
      <c r="G49" s="81">
        <f t="shared" si="17"/>
        <v>22910</v>
      </c>
      <c r="H49" s="58">
        <f t="shared" si="18"/>
        <v>0.36535578732497687</v>
      </c>
    </row>
    <row r="50" spans="1:8" ht="15" customHeight="1" x14ac:dyDescent="0.25">
      <c r="A50" s="73">
        <v>4</v>
      </c>
      <c r="B50" s="74" t="s">
        <v>127</v>
      </c>
      <c r="C50" s="75">
        <v>5644</v>
      </c>
      <c r="D50" s="76">
        <f t="shared" si="15"/>
        <v>0.17886230391380131</v>
      </c>
      <c r="E50" s="82">
        <v>5656</v>
      </c>
      <c r="F50" s="58">
        <f t="shared" si="16"/>
        <v>0.18156720490513947</v>
      </c>
      <c r="G50" s="81">
        <f t="shared" si="17"/>
        <v>11300</v>
      </c>
      <c r="H50" s="58">
        <f t="shared" si="18"/>
        <v>0.18020604088922909</v>
      </c>
    </row>
    <row r="51" spans="1:8" ht="15" customHeight="1" x14ac:dyDescent="0.25">
      <c r="A51" s="73">
        <v>5</v>
      </c>
      <c r="B51" s="74" t="s">
        <v>128</v>
      </c>
      <c r="C51" s="75">
        <v>4148</v>
      </c>
      <c r="D51" s="76">
        <f t="shared" si="15"/>
        <v>0.13145301853905877</v>
      </c>
      <c r="E51" s="80">
        <v>3406</v>
      </c>
      <c r="F51" s="58">
        <f t="shared" si="16"/>
        <v>0.10933838400051363</v>
      </c>
      <c r="G51" s="81">
        <f t="shared" si="17"/>
        <v>7554</v>
      </c>
      <c r="H51" s="58">
        <f t="shared" si="18"/>
        <v>0.12046694096258731</v>
      </c>
    </row>
    <row r="52" spans="1:8" ht="15" customHeight="1" x14ac:dyDescent="0.25">
      <c r="A52" s="73">
        <v>6</v>
      </c>
      <c r="B52" s="74" t="s">
        <v>129</v>
      </c>
      <c r="C52" s="75">
        <v>96</v>
      </c>
      <c r="D52" s="76">
        <f t="shared" si="15"/>
        <v>3.0423070828711771E-3</v>
      </c>
      <c r="E52" s="80">
        <v>111</v>
      </c>
      <c r="F52" s="58">
        <f t="shared" si="16"/>
        <v>3.5632884979615422E-3</v>
      </c>
      <c r="G52" s="81">
        <f t="shared" si="17"/>
        <v>207</v>
      </c>
      <c r="H52" s="58">
        <f t="shared" si="18"/>
        <v>3.3011195100947277E-3</v>
      </c>
    </row>
    <row r="53" spans="1:8" ht="15" customHeight="1" x14ac:dyDescent="0.25">
      <c r="A53" s="73">
        <v>7</v>
      </c>
      <c r="B53" s="74" t="s">
        <v>250</v>
      </c>
      <c r="C53" s="75">
        <v>183</v>
      </c>
      <c r="D53" s="76">
        <f t="shared" si="15"/>
        <v>5.7993978767231814E-3</v>
      </c>
      <c r="E53" s="82">
        <v>235</v>
      </c>
      <c r="F53" s="58">
        <f t="shared" si="16"/>
        <v>7.5438990722609227E-3</v>
      </c>
      <c r="G53" s="81">
        <f t="shared" si="17"/>
        <v>418</v>
      </c>
      <c r="H53" s="58">
        <f t="shared" si="18"/>
        <v>6.6660287691767935E-3</v>
      </c>
    </row>
    <row r="54" spans="1:8" ht="15" customHeight="1" x14ac:dyDescent="0.25">
      <c r="A54" s="73">
        <v>8</v>
      </c>
      <c r="B54" s="74" t="s">
        <v>184</v>
      </c>
      <c r="C54" s="75">
        <v>547</v>
      </c>
      <c r="D54" s="76">
        <f t="shared" si="15"/>
        <v>1.7334812232609728E-2</v>
      </c>
      <c r="E54" s="83">
        <v>561</v>
      </c>
      <c r="F54" s="58">
        <f t="shared" si="16"/>
        <v>1.8009052678886712E-2</v>
      </c>
      <c r="G54" s="81">
        <f t="shared" si="17"/>
        <v>1108</v>
      </c>
      <c r="H54" s="58">
        <f t="shared" si="18"/>
        <v>1.7669760469492552E-2</v>
      </c>
    </row>
    <row r="55" spans="1:8" ht="15" customHeight="1" x14ac:dyDescent="0.25">
      <c r="A55" s="73">
        <v>9</v>
      </c>
      <c r="B55" s="74" t="s">
        <v>185</v>
      </c>
      <c r="C55" s="75">
        <v>19</v>
      </c>
      <c r="D55" s="76">
        <f t="shared" si="15"/>
        <v>6.0212327681825385E-4</v>
      </c>
      <c r="E55" s="80">
        <v>9</v>
      </c>
      <c r="F55" s="58">
        <f t="shared" si="16"/>
        <v>2.8891528361850341E-4</v>
      </c>
      <c r="G55" s="81">
        <f t="shared" si="17"/>
        <v>28</v>
      </c>
      <c r="H55" s="58">
        <f t="shared" si="18"/>
        <v>4.4652824291136416E-4</v>
      </c>
    </row>
    <row r="56" spans="1:8" ht="15" customHeight="1" x14ac:dyDescent="0.25">
      <c r="A56" s="73">
        <v>10</v>
      </c>
      <c r="B56" s="74" t="s">
        <v>227</v>
      </c>
      <c r="C56" s="75">
        <v>0</v>
      </c>
      <c r="D56" s="76">
        <f t="shared" si="15"/>
        <v>0</v>
      </c>
      <c r="E56" s="84">
        <v>0</v>
      </c>
      <c r="F56" s="58">
        <f t="shared" si="16"/>
        <v>0</v>
      </c>
      <c r="G56" s="81">
        <f t="shared" si="17"/>
        <v>0</v>
      </c>
      <c r="H56" s="58">
        <f t="shared" si="18"/>
        <v>0</v>
      </c>
    </row>
    <row r="57" spans="1:8" ht="15" customHeight="1" x14ac:dyDescent="0.25">
      <c r="A57" s="85" t="s">
        <v>11</v>
      </c>
      <c r="B57" s="86"/>
      <c r="C57" s="87">
        <f t="shared" ref="C57:H57" si="19">SUM(C47:C56)</f>
        <v>31555</v>
      </c>
      <c r="D57" s="88">
        <f t="shared" si="19"/>
        <v>1</v>
      </c>
      <c r="E57" s="87">
        <f t="shared" si="19"/>
        <v>31151</v>
      </c>
      <c r="F57" s="89">
        <f t="shared" si="19"/>
        <v>1</v>
      </c>
      <c r="G57" s="87">
        <f t="shared" si="19"/>
        <v>62706</v>
      </c>
      <c r="H57" s="88">
        <f t="shared" si="19"/>
        <v>0.99999999999999978</v>
      </c>
    </row>
    <row r="58" spans="1:8" ht="15" customHeight="1" x14ac:dyDescent="0.25">
      <c r="A58" s="65" t="s">
        <v>255</v>
      </c>
      <c r="B58" s="67"/>
      <c r="C58" s="67"/>
      <c r="D58" s="67"/>
      <c r="E58" s="67"/>
      <c r="F58" s="67"/>
      <c r="G58" s="67"/>
      <c r="H58" s="66"/>
    </row>
    <row r="59" spans="1:8" ht="15" customHeight="1" x14ac:dyDescent="0.25">
      <c r="A59" s="68" t="s">
        <v>2</v>
      </c>
      <c r="B59" s="68" t="s">
        <v>248</v>
      </c>
      <c r="C59" s="71" t="s">
        <v>9</v>
      </c>
      <c r="D59" s="72"/>
      <c r="E59" s="71" t="s">
        <v>10</v>
      </c>
      <c r="F59" s="72"/>
      <c r="G59" s="71" t="s">
        <v>11</v>
      </c>
      <c r="H59" s="72"/>
    </row>
    <row r="60" spans="1:8" ht="15" customHeight="1" x14ac:dyDescent="0.25">
      <c r="A60" s="69"/>
      <c r="B60" s="69"/>
      <c r="C60" s="70" t="s">
        <v>249</v>
      </c>
      <c r="D60" s="70" t="s">
        <v>12</v>
      </c>
      <c r="E60" s="70" t="s">
        <v>249</v>
      </c>
      <c r="F60" s="70" t="s">
        <v>12</v>
      </c>
      <c r="G60" s="70" t="s">
        <v>249</v>
      </c>
      <c r="H60" s="70" t="s">
        <v>12</v>
      </c>
    </row>
    <row r="61" spans="1:8" ht="15" customHeight="1" x14ac:dyDescent="0.25">
      <c r="A61" s="73">
        <v>1</v>
      </c>
      <c r="B61" s="74" t="s">
        <v>4</v>
      </c>
      <c r="C61" s="75">
        <v>4929</v>
      </c>
      <c r="D61" s="76">
        <f t="shared" ref="D61:D70" si="20">C61/$C$71</f>
        <v>0.17472527472527472</v>
      </c>
      <c r="E61" s="77">
        <v>4773</v>
      </c>
      <c r="F61" s="58">
        <f t="shared" ref="F61:F70" si="21">E61/$E$71</f>
        <v>0.1662313237906175</v>
      </c>
      <c r="G61" s="78">
        <f t="shared" ref="G61:G70" si="22">C61+E61</f>
        <v>9702</v>
      </c>
      <c r="H61" s="58">
        <f t="shared" ref="H61:H70" si="23">G61/$G$71</f>
        <v>0.17044077086590659</v>
      </c>
    </row>
    <row r="62" spans="1:8" ht="15" customHeight="1" x14ac:dyDescent="0.25">
      <c r="A62" s="73">
        <v>2</v>
      </c>
      <c r="B62" s="74" t="s">
        <v>5</v>
      </c>
      <c r="C62" s="75">
        <v>1965</v>
      </c>
      <c r="D62" s="76">
        <f t="shared" si="20"/>
        <v>6.9656150301311587E-2</v>
      </c>
      <c r="E62" s="79">
        <v>1860</v>
      </c>
      <c r="F62" s="58">
        <f t="shared" si="21"/>
        <v>6.4779019956117442E-2</v>
      </c>
      <c r="G62" s="78">
        <f t="shared" si="22"/>
        <v>3825</v>
      </c>
      <c r="H62" s="58">
        <f t="shared" si="23"/>
        <v>6.7196036751401012E-2</v>
      </c>
    </row>
    <row r="63" spans="1:8" ht="15" customHeight="1" x14ac:dyDescent="0.25">
      <c r="A63" s="73">
        <v>3</v>
      </c>
      <c r="B63" s="74" t="s">
        <v>6</v>
      </c>
      <c r="C63" s="75">
        <v>6060</v>
      </c>
      <c r="D63" s="76">
        <f t="shared" si="20"/>
        <v>0.21481744062389224</v>
      </c>
      <c r="E63" s="80">
        <v>7147</v>
      </c>
      <c r="F63" s="58">
        <f t="shared" si="21"/>
        <v>0.24891164280987707</v>
      </c>
      <c r="G63" s="81">
        <f t="shared" si="22"/>
        <v>13207</v>
      </c>
      <c r="H63" s="58">
        <f t="shared" si="23"/>
        <v>0.23201517839888972</v>
      </c>
    </row>
    <row r="64" spans="1:8" ht="15" customHeight="1" x14ac:dyDescent="0.25">
      <c r="A64" s="73">
        <v>4</v>
      </c>
      <c r="B64" s="74" t="s">
        <v>127</v>
      </c>
      <c r="C64" s="75">
        <v>4824</v>
      </c>
      <c r="D64" s="76">
        <f t="shared" si="20"/>
        <v>0.17100319035802908</v>
      </c>
      <c r="E64" s="82">
        <v>4945</v>
      </c>
      <c r="F64" s="58">
        <f t="shared" si="21"/>
        <v>0.17222164176505417</v>
      </c>
      <c r="G64" s="81">
        <f t="shared" si="22"/>
        <v>9769</v>
      </c>
      <c r="H64" s="58">
        <f t="shared" si="23"/>
        <v>0.17161779948351283</v>
      </c>
    </row>
    <row r="65" spans="1:10" ht="15" customHeight="1" x14ac:dyDescent="0.25">
      <c r="A65" s="73">
        <v>5</v>
      </c>
      <c r="B65" s="74" t="s">
        <v>128</v>
      </c>
      <c r="C65" s="75">
        <v>7925</v>
      </c>
      <c r="D65" s="76">
        <f t="shared" si="20"/>
        <v>0.28092874867068418</v>
      </c>
      <c r="E65" s="80">
        <v>7181</v>
      </c>
      <c r="F65" s="58">
        <f t="shared" si="21"/>
        <v>0.25009577543273082</v>
      </c>
      <c r="G65" s="81">
        <f t="shared" si="22"/>
        <v>15106</v>
      </c>
      <c r="H65" s="58">
        <f t="shared" si="23"/>
        <v>0.26537603429193823</v>
      </c>
    </row>
    <row r="66" spans="1:10" ht="15" customHeight="1" x14ac:dyDescent="0.25">
      <c r="A66" s="73">
        <v>6</v>
      </c>
      <c r="B66" s="74" t="s">
        <v>129</v>
      </c>
      <c r="C66" s="75">
        <v>147</v>
      </c>
      <c r="D66" s="76">
        <f t="shared" si="20"/>
        <v>5.210918114143921E-3</v>
      </c>
      <c r="E66" s="80">
        <v>196</v>
      </c>
      <c r="F66" s="58">
        <f t="shared" si="21"/>
        <v>6.8261762964510848E-3</v>
      </c>
      <c r="G66" s="81">
        <f t="shared" si="22"/>
        <v>343</v>
      </c>
      <c r="H66" s="58">
        <f t="shared" si="23"/>
        <v>6.0256838184916464E-3</v>
      </c>
    </row>
    <row r="67" spans="1:10" ht="15" customHeight="1" x14ac:dyDescent="0.25">
      <c r="A67" s="73">
        <v>7</v>
      </c>
      <c r="B67" s="74" t="s">
        <v>250</v>
      </c>
      <c r="C67" s="75">
        <v>568</v>
      </c>
      <c r="D67" s="76">
        <f t="shared" si="20"/>
        <v>2.0134704005671748E-2</v>
      </c>
      <c r="E67" s="82">
        <v>779</v>
      </c>
      <c r="F67" s="58">
        <f t="shared" si="21"/>
        <v>2.7130568035384668E-2</v>
      </c>
      <c r="G67" s="81">
        <f t="shared" si="22"/>
        <v>1347</v>
      </c>
      <c r="H67" s="58">
        <f t="shared" si="23"/>
        <v>2.366354549127769E-2</v>
      </c>
    </row>
    <row r="68" spans="1:10" ht="15" customHeight="1" x14ac:dyDescent="0.25">
      <c r="A68" s="73">
        <v>8</v>
      </c>
      <c r="B68" s="74" t="s">
        <v>184</v>
      </c>
      <c r="C68" s="75">
        <v>1673</v>
      </c>
      <c r="D68" s="76">
        <f t="shared" si="20"/>
        <v>5.9305210918114144E-2</v>
      </c>
      <c r="E68" s="83">
        <v>1770</v>
      </c>
      <c r="F68" s="58">
        <f t="shared" si="21"/>
        <v>6.164455124856337E-2</v>
      </c>
      <c r="G68" s="81">
        <f t="shared" si="22"/>
        <v>3443</v>
      </c>
      <c r="H68" s="58">
        <f t="shared" si="23"/>
        <v>6.0485216871914695E-2</v>
      </c>
    </row>
    <row r="69" spans="1:10" ht="15" customHeight="1" x14ac:dyDescent="0.25">
      <c r="A69" s="73">
        <v>9</v>
      </c>
      <c r="B69" s="74" t="s">
        <v>185</v>
      </c>
      <c r="C69" s="75">
        <v>114</v>
      </c>
      <c r="D69" s="76">
        <f t="shared" si="20"/>
        <v>4.0411201701524282E-3</v>
      </c>
      <c r="E69" s="80">
        <v>60</v>
      </c>
      <c r="F69" s="58">
        <f t="shared" si="21"/>
        <v>2.0896458050360463E-3</v>
      </c>
      <c r="G69" s="81">
        <f t="shared" si="22"/>
        <v>174</v>
      </c>
      <c r="H69" s="58">
        <f t="shared" si="23"/>
        <v>3.0567608875147127E-3</v>
      </c>
    </row>
    <row r="70" spans="1:10" ht="15" customHeight="1" x14ac:dyDescent="0.25">
      <c r="A70" s="73">
        <v>10</v>
      </c>
      <c r="B70" s="74" t="s">
        <v>227</v>
      </c>
      <c r="C70" s="75">
        <v>5</v>
      </c>
      <c r="D70" s="76">
        <f t="shared" si="20"/>
        <v>1.7724211272598369E-4</v>
      </c>
      <c r="E70" s="84">
        <v>2</v>
      </c>
      <c r="F70" s="58">
        <f t="shared" si="21"/>
        <v>6.9654860167868215E-5</v>
      </c>
      <c r="G70" s="81">
        <f t="shared" si="22"/>
        <v>7</v>
      </c>
      <c r="H70" s="58">
        <f t="shared" si="23"/>
        <v>1.2297313915289075E-4</v>
      </c>
    </row>
    <row r="71" spans="1:10" ht="15" customHeight="1" x14ac:dyDescent="0.25">
      <c r="A71" s="85" t="s">
        <v>11</v>
      </c>
      <c r="B71" s="86"/>
      <c r="C71" s="87">
        <f t="shared" ref="C71:H71" si="24">SUM(C61:C70)</f>
        <v>28210</v>
      </c>
      <c r="D71" s="88">
        <f t="shared" si="24"/>
        <v>0.99999999999999989</v>
      </c>
      <c r="E71" s="87">
        <f t="shared" si="24"/>
        <v>28713</v>
      </c>
      <c r="F71" s="89">
        <f t="shared" si="24"/>
        <v>1.0000000000000002</v>
      </c>
      <c r="G71" s="87">
        <f t="shared" si="24"/>
        <v>56923</v>
      </c>
      <c r="H71" s="88">
        <f t="shared" si="24"/>
        <v>1</v>
      </c>
    </row>
    <row r="72" spans="1:10" ht="15" customHeight="1" x14ac:dyDescent="0.25">
      <c r="A72" s="65" t="s">
        <v>256</v>
      </c>
      <c r="B72" s="67"/>
      <c r="C72" s="67"/>
      <c r="D72" s="67"/>
      <c r="E72" s="67"/>
      <c r="F72" s="67"/>
      <c r="G72" s="67"/>
      <c r="H72" s="66"/>
    </row>
    <row r="73" spans="1:10" ht="15" customHeight="1" x14ac:dyDescent="0.25">
      <c r="A73" s="68" t="s">
        <v>2</v>
      </c>
      <c r="B73" s="68" t="s">
        <v>248</v>
      </c>
      <c r="C73" s="71" t="s">
        <v>9</v>
      </c>
      <c r="D73" s="72"/>
      <c r="E73" s="71" t="s">
        <v>10</v>
      </c>
      <c r="F73" s="72"/>
      <c r="G73" s="71" t="s">
        <v>11</v>
      </c>
      <c r="H73" s="72"/>
    </row>
    <row r="74" spans="1:10" ht="15" customHeight="1" x14ac:dyDescent="0.25">
      <c r="A74" s="69"/>
      <c r="B74" s="69"/>
      <c r="C74" s="70" t="s">
        <v>249</v>
      </c>
      <c r="D74" s="70" t="s">
        <v>12</v>
      </c>
      <c r="E74" s="70" t="s">
        <v>249</v>
      </c>
      <c r="F74" s="70" t="s">
        <v>12</v>
      </c>
      <c r="G74" s="70" t="s">
        <v>249</v>
      </c>
      <c r="H74" s="70" t="s">
        <v>12</v>
      </c>
    </row>
    <row r="75" spans="1:10" ht="15" customHeight="1" x14ac:dyDescent="0.25">
      <c r="A75" s="73">
        <v>1</v>
      </c>
      <c r="B75" s="74" t="s">
        <v>4</v>
      </c>
      <c r="C75" s="75">
        <v>4654</v>
      </c>
      <c r="D75" s="76">
        <f t="shared" ref="D75:D84" si="25">C75/$C$85</f>
        <v>0.17156971171569713</v>
      </c>
      <c r="E75" s="77">
        <v>4320</v>
      </c>
      <c r="F75" s="58">
        <f t="shared" ref="F75:F84" si="26">E75/$E$85</f>
        <v>0.16256491307292842</v>
      </c>
      <c r="G75" s="78">
        <f t="shared" ref="G75:G84" si="27">C75+E75</f>
        <v>8974</v>
      </c>
      <c r="H75" s="58">
        <f t="shared" ref="H75:H84" si="28">G75/$G$85</f>
        <v>0.16711359404096834</v>
      </c>
      <c r="J75" s="96"/>
    </row>
    <row r="76" spans="1:10" ht="15" customHeight="1" x14ac:dyDescent="0.25">
      <c r="A76" s="73">
        <v>2</v>
      </c>
      <c r="B76" s="74" t="s">
        <v>5</v>
      </c>
      <c r="C76" s="75">
        <v>2399</v>
      </c>
      <c r="D76" s="76">
        <f t="shared" si="25"/>
        <v>8.8439135884391354E-2</v>
      </c>
      <c r="E76" s="79">
        <v>2332</v>
      </c>
      <c r="F76" s="58">
        <f t="shared" si="26"/>
        <v>8.7754948445849329E-2</v>
      </c>
      <c r="G76" s="78">
        <f t="shared" si="27"/>
        <v>4731</v>
      </c>
      <c r="H76" s="58">
        <f t="shared" si="28"/>
        <v>8.810055865921787E-2</v>
      </c>
    </row>
    <row r="77" spans="1:10" ht="15" customHeight="1" x14ac:dyDescent="0.25">
      <c r="A77" s="73">
        <v>3</v>
      </c>
      <c r="B77" s="74" t="s">
        <v>6</v>
      </c>
      <c r="C77" s="75">
        <v>6366</v>
      </c>
      <c r="D77" s="76">
        <f t="shared" si="25"/>
        <v>0.23468259234682592</v>
      </c>
      <c r="E77" s="80">
        <v>7363</v>
      </c>
      <c r="F77" s="58">
        <f t="shared" si="26"/>
        <v>0.27707533679536389</v>
      </c>
      <c r="G77" s="81">
        <f t="shared" si="27"/>
        <v>13729</v>
      </c>
      <c r="H77" s="58">
        <f t="shared" si="28"/>
        <v>0.2556610800744879</v>
      </c>
    </row>
    <row r="78" spans="1:10" ht="15" customHeight="1" x14ac:dyDescent="0.25">
      <c r="A78" s="73">
        <v>4</v>
      </c>
      <c r="B78" s="74" t="s">
        <v>127</v>
      </c>
      <c r="C78" s="75">
        <v>5648</v>
      </c>
      <c r="D78" s="76">
        <f t="shared" si="25"/>
        <v>0.20821352208213523</v>
      </c>
      <c r="E78" s="82">
        <v>5402</v>
      </c>
      <c r="F78" s="58">
        <f t="shared" si="26"/>
        <v>0.20328140287499058</v>
      </c>
      <c r="G78" s="81">
        <f t="shared" si="27"/>
        <v>11050</v>
      </c>
      <c r="H78" s="58">
        <f t="shared" si="28"/>
        <v>0.20577281191806332</v>
      </c>
    </row>
    <row r="79" spans="1:10" ht="15" customHeight="1" x14ac:dyDescent="0.25">
      <c r="A79" s="73">
        <v>5</v>
      </c>
      <c r="B79" s="74" t="s">
        <v>128</v>
      </c>
      <c r="C79" s="75">
        <v>6275</v>
      </c>
      <c r="D79" s="76">
        <f t="shared" si="25"/>
        <v>0.23132787731327878</v>
      </c>
      <c r="E79" s="80">
        <v>5247</v>
      </c>
      <c r="F79" s="58">
        <f t="shared" si="26"/>
        <v>0.19744863400316098</v>
      </c>
      <c r="G79" s="81">
        <f t="shared" si="27"/>
        <v>11522</v>
      </c>
      <c r="H79" s="58">
        <f t="shared" si="28"/>
        <v>0.21456238361266294</v>
      </c>
    </row>
    <row r="80" spans="1:10" ht="15" customHeight="1" x14ac:dyDescent="0.25">
      <c r="A80" s="73">
        <v>6</v>
      </c>
      <c r="B80" s="74" t="s">
        <v>129</v>
      </c>
      <c r="C80" s="75">
        <v>141</v>
      </c>
      <c r="D80" s="76">
        <f t="shared" si="25"/>
        <v>5.1979650519796503E-3</v>
      </c>
      <c r="E80" s="80">
        <v>166</v>
      </c>
      <c r="F80" s="58">
        <f t="shared" si="26"/>
        <v>6.246707307894935E-3</v>
      </c>
      <c r="G80" s="81">
        <f t="shared" si="27"/>
        <v>307</v>
      </c>
      <c r="H80" s="58">
        <f t="shared" si="28"/>
        <v>5.7169459962756056E-3</v>
      </c>
    </row>
    <row r="81" spans="1:8" ht="15" customHeight="1" x14ac:dyDescent="0.25">
      <c r="A81" s="73">
        <v>7</v>
      </c>
      <c r="B81" s="74" t="s">
        <v>250</v>
      </c>
      <c r="C81" s="75">
        <v>418</v>
      </c>
      <c r="D81" s="76">
        <f t="shared" si="25"/>
        <v>1.5409570154095702E-2</v>
      </c>
      <c r="E81" s="82">
        <v>535</v>
      </c>
      <c r="F81" s="58">
        <f t="shared" si="26"/>
        <v>2.0132460299540904E-2</v>
      </c>
      <c r="G81" s="81">
        <f t="shared" si="27"/>
        <v>953</v>
      </c>
      <c r="H81" s="58">
        <f t="shared" si="28"/>
        <v>1.7746741154562384E-2</v>
      </c>
    </row>
    <row r="82" spans="1:8" ht="15" customHeight="1" x14ac:dyDescent="0.25">
      <c r="A82" s="73">
        <v>8</v>
      </c>
      <c r="B82" s="74" t="s">
        <v>184</v>
      </c>
      <c r="C82" s="75">
        <v>1153</v>
      </c>
      <c r="D82" s="76">
        <f t="shared" si="25"/>
        <v>4.2505345425053458E-2</v>
      </c>
      <c r="E82" s="83">
        <v>1170</v>
      </c>
      <c r="F82" s="58">
        <f t="shared" si="26"/>
        <v>4.4027997290584785E-2</v>
      </c>
      <c r="G82" s="81">
        <f t="shared" si="27"/>
        <v>2323</v>
      </c>
      <c r="H82" s="58">
        <f t="shared" si="28"/>
        <v>4.3258845437616385E-2</v>
      </c>
    </row>
    <row r="83" spans="1:8" ht="15" customHeight="1" x14ac:dyDescent="0.25">
      <c r="A83" s="73">
        <v>9</v>
      </c>
      <c r="B83" s="74" t="s">
        <v>185</v>
      </c>
      <c r="C83" s="75">
        <v>69</v>
      </c>
      <c r="D83" s="76">
        <f t="shared" si="25"/>
        <v>2.5436850254368501E-3</v>
      </c>
      <c r="E83" s="80">
        <v>39</v>
      </c>
      <c r="F83" s="58">
        <f t="shared" si="26"/>
        <v>1.4675999096861595E-3</v>
      </c>
      <c r="G83" s="81">
        <f t="shared" si="27"/>
        <v>108</v>
      </c>
      <c r="H83" s="58">
        <f t="shared" si="28"/>
        <v>2.011173184357542E-3</v>
      </c>
    </row>
    <row r="84" spans="1:8" ht="15" customHeight="1" x14ac:dyDescent="0.25">
      <c r="A84" s="73">
        <v>10</v>
      </c>
      <c r="B84" s="74" t="s">
        <v>227</v>
      </c>
      <c r="C84" s="75">
        <v>3</v>
      </c>
      <c r="D84" s="76">
        <f t="shared" si="25"/>
        <v>1.1059500110595002E-4</v>
      </c>
      <c r="E84" s="84">
        <v>0</v>
      </c>
      <c r="F84" s="58">
        <f t="shared" si="26"/>
        <v>0</v>
      </c>
      <c r="G84" s="81">
        <f t="shared" si="27"/>
        <v>3</v>
      </c>
      <c r="H84" s="58">
        <f t="shared" si="28"/>
        <v>5.5865921787709498E-5</v>
      </c>
    </row>
    <row r="85" spans="1:8" ht="15" customHeight="1" x14ac:dyDescent="0.25">
      <c r="A85" s="85" t="s">
        <v>11</v>
      </c>
      <c r="B85" s="86"/>
      <c r="C85" s="87">
        <f t="shared" ref="C85:H85" si="29">SUM(C75:C84)</f>
        <v>27126</v>
      </c>
      <c r="D85" s="88">
        <f t="shared" si="29"/>
        <v>1</v>
      </c>
      <c r="E85" s="87">
        <f t="shared" si="29"/>
        <v>26574</v>
      </c>
      <c r="F85" s="89">
        <f t="shared" si="29"/>
        <v>0.99999999999999978</v>
      </c>
      <c r="G85" s="87">
        <f t="shared" si="29"/>
        <v>53700</v>
      </c>
      <c r="H85" s="88">
        <f t="shared" si="29"/>
        <v>1</v>
      </c>
    </row>
    <row r="86" spans="1:8" ht="15" customHeight="1" x14ac:dyDescent="0.25">
      <c r="A86" s="65" t="s">
        <v>257</v>
      </c>
      <c r="B86" s="67"/>
      <c r="C86" s="67"/>
      <c r="D86" s="67"/>
      <c r="E86" s="67"/>
      <c r="F86" s="67"/>
      <c r="G86" s="67"/>
      <c r="H86" s="66"/>
    </row>
    <row r="87" spans="1:8" ht="15" customHeight="1" x14ac:dyDescent="0.25">
      <c r="A87" s="68" t="s">
        <v>2</v>
      </c>
      <c r="B87" s="68" t="s">
        <v>248</v>
      </c>
      <c r="C87" s="71" t="s">
        <v>9</v>
      </c>
      <c r="D87" s="72"/>
      <c r="E87" s="71" t="s">
        <v>10</v>
      </c>
      <c r="F87" s="72"/>
      <c r="G87" s="71" t="s">
        <v>11</v>
      </c>
      <c r="H87" s="72"/>
    </row>
    <row r="88" spans="1:8" ht="15" customHeight="1" x14ac:dyDescent="0.25">
      <c r="A88" s="69"/>
      <c r="B88" s="69"/>
      <c r="C88" s="70" t="s">
        <v>249</v>
      </c>
      <c r="D88" s="70" t="s">
        <v>12</v>
      </c>
      <c r="E88" s="70" t="s">
        <v>249</v>
      </c>
      <c r="F88" s="70" t="s">
        <v>12</v>
      </c>
      <c r="G88" s="70" t="s">
        <v>249</v>
      </c>
      <c r="H88" s="70" t="s">
        <v>12</v>
      </c>
    </row>
    <row r="89" spans="1:8" ht="15" customHeight="1" x14ac:dyDescent="0.25">
      <c r="A89" s="73">
        <v>1</v>
      </c>
      <c r="B89" s="74" t="s">
        <v>4</v>
      </c>
      <c r="C89" s="75">
        <v>6014</v>
      </c>
      <c r="D89" s="76">
        <f t="shared" ref="D89:D98" si="30">C89/$C$99</f>
        <v>0.19307200873222255</v>
      </c>
      <c r="E89" s="77">
        <v>5965</v>
      </c>
      <c r="F89" s="58">
        <f t="shared" ref="F89:F98" si="31">E89/$E$99</f>
        <v>0.1991519764957265</v>
      </c>
      <c r="G89" s="78">
        <f t="shared" ref="G89:G98" si="32">C89+E89</f>
        <v>11979</v>
      </c>
      <c r="H89" s="58">
        <f t="shared" ref="H89:H98" si="33">G89/$G$99</f>
        <v>0.19605243776697598</v>
      </c>
    </row>
    <row r="90" spans="1:8" ht="15" customHeight="1" x14ac:dyDescent="0.25">
      <c r="A90" s="73">
        <v>2</v>
      </c>
      <c r="B90" s="74" t="s">
        <v>5</v>
      </c>
      <c r="C90" s="75">
        <v>3773</v>
      </c>
      <c r="D90" s="76">
        <f t="shared" si="30"/>
        <v>0.12112748402837972</v>
      </c>
      <c r="E90" s="79">
        <v>3572</v>
      </c>
      <c r="F90" s="58">
        <f t="shared" si="31"/>
        <v>0.11925747863247864</v>
      </c>
      <c r="G90" s="78">
        <f t="shared" si="32"/>
        <v>7345</v>
      </c>
      <c r="H90" s="58">
        <f t="shared" si="33"/>
        <v>0.12021079851393594</v>
      </c>
    </row>
    <row r="91" spans="1:8" ht="15" customHeight="1" x14ac:dyDescent="0.25">
      <c r="A91" s="73">
        <v>3</v>
      </c>
      <c r="B91" s="74" t="s">
        <v>6</v>
      </c>
      <c r="C91" s="75">
        <v>12980</v>
      </c>
      <c r="D91" s="76">
        <f t="shared" si="30"/>
        <v>0.41670679636585445</v>
      </c>
      <c r="E91" s="80">
        <v>12754</v>
      </c>
      <c r="F91" s="58">
        <f t="shared" si="31"/>
        <v>0.42581463675213677</v>
      </c>
      <c r="G91" s="81">
        <f t="shared" si="32"/>
        <v>25734</v>
      </c>
      <c r="H91" s="58">
        <f t="shared" si="33"/>
        <v>0.42117150292139244</v>
      </c>
    </row>
    <row r="92" spans="1:8" ht="15" customHeight="1" x14ac:dyDescent="0.25">
      <c r="A92" s="73">
        <v>4</v>
      </c>
      <c r="B92" s="74" t="s">
        <v>127</v>
      </c>
      <c r="C92" s="75">
        <v>4987</v>
      </c>
      <c r="D92" s="76">
        <f t="shared" si="30"/>
        <v>0.16010144787954669</v>
      </c>
      <c r="E92" s="82">
        <v>4879</v>
      </c>
      <c r="F92" s="58">
        <f t="shared" si="31"/>
        <v>0.16289396367521367</v>
      </c>
      <c r="G92" s="81">
        <f t="shared" si="32"/>
        <v>9866</v>
      </c>
      <c r="H92" s="58">
        <f t="shared" si="33"/>
        <v>0.16147035236739168</v>
      </c>
    </row>
    <row r="93" spans="1:8" ht="15" customHeight="1" x14ac:dyDescent="0.25">
      <c r="A93" s="73">
        <v>5</v>
      </c>
      <c r="B93" s="74" t="s">
        <v>128</v>
      </c>
      <c r="C93" s="75">
        <v>2867</v>
      </c>
      <c r="D93" s="76">
        <f t="shared" si="30"/>
        <v>9.2041478057080489E-2</v>
      </c>
      <c r="E93" s="80">
        <v>2233</v>
      </c>
      <c r="F93" s="58">
        <f t="shared" si="31"/>
        <v>7.455261752136752E-2</v>
      </c>
      <c r="G93" s="81">
        <f t="shared" si="32"/>
        <v>5100</v>
      </c>
      <c r="H93" s="58">
        <f t="shared" si="33"/>
        <v>8.3468355673393238E-2</v>
      </c>
    </row>
    <row r="94" spans="1:8" ht="15" customHeight="1" x14ac:dyDescent="0.25">
      <c r="A94" s="73">
        <v>6</v>
      </c>
      <c r="B94" s="74" t="s">
        <v>129</v>
      </c>
      <c r="C94" s="75">
        <v>60</v>
      </c>
      <c r="D94" s="76">
        <f t="shared" si="30"/>
        <v>1.9262255610131946E-3</v>
      </c>
      <c r="E94" s="80">
        <v>67</v>
      </c>
      <c r="F94" s="58">
        <f t="shared" si="31"/>
        <v>2.236912393162393E-3</v>
      </c>
      <c r="G94" s="81">
        <f t="shared" si="32"/>
        <v>127</v>
      </c>
      <c r="H94" s="58">
        <f t="shared" si="33"/>
        <v>2.0785257197099886E-3</v>
      </c>
    </row>
    <row r="95" spans="1:8" ht="15" customHeight="1" x14ac:dyDescent="0.25">
      <c r="A95" s="73">
        <v>7</v>
      </c>
      <c r="B95" s="74" t="s">
        <v>250</v>
      </c>
      <c r="C95" s="75">
        <v>85</v>
      </c>
      <c r="D95" s="76">
        <f t="shared" si="30"/>
        <v>2.7288195447686923E-3</v>
      </c>
      <c r="E95" s="82">
        <v>140</v>
      </c>
      <c r="F95" s="58">
        <f t="shared" si="31"/>
        <v>4.674145299145299E-3</v>
      </c>
      <c r="G95" s="81">
        <f t="shared" si="32"/>
        <v>225</v>
      </c>
      <c r="H95" s="58">
        <f t="shared" si="33"/>
        <v>3.6824274561791134E-3</v>
      </c>
    </row>
    <row r="96" spans="1:8" ht="15" customHeight="1" x14ac:dyDescent="0.25">
      <c r="A96" s="73">
        <v>8</v>
      </c>
      <c r="B96" s="74" t="s">
        <v>184</v>
      </c>
      <c r="C96" s="75">
        <v>372</v>
      </c>
      <c r="D96" s="76">
        <f t="shared" si="30"/>
        <v>1.1942598478281807E-2</v>
      </c>
      <c r="E96" s="83">
        <v>336</v>
      </c>
      <c r="F96" s="58">
        <f t="shared" si="31"/>
        <v>1.1217948717948718E-2</v>
      </c>
      <c r="G96" s="81">
        <f t="shared" si="32"/>
        <v>708</v>
      </c>
      <c r="H96" s="58">
        <f t="shared" si="33"/>
        <v>1.1587371728776942E-2</v>
      </c>
    </row>
    <row r="97" spans="1:8" ht="15" customHeight="1" x14ac:dyDescent="0.25">
      <c r="A97" s="73">
        <v>9</v>
      </c>
      <c r="B97" s="74" t="s">
        <v>185</v>
      </c>
      <c r="C97" s="75">
        <v>10</v>
      </c>
      <c r="D97" s="76">
        <f t="shared" si="30"/>
        <v>3.2103759350219908E-4</v>
      </c>
      <c r="E97" s="80">
        <v>6</v>
      </c>
      <c r="F97" s="58">
        <f t="shared" si="31"/>
        <v>2.0032051282051281E-4</v>
      </c>
      <c r="G97" s="81">
        <f t="shared" si="32"/>
        <v>16</v>
      </c>
      <c r="H97" s="58">
        <f t="shared" si="33"/>
        <v>2.6186150799495915E-4</v>
      </c>
    </row>
    <row r="98" spans="1:8" ht="15" customHeight="1" x14ac:dyDescent="0.25">
      <c r="A98" s="73">
        <v>10</v>
      </c>
      <c r="B98" s="74" t="s">
        <v>227</v>
      </c>
      <c r="C98" s="75">
        <v>1</v>
      </c>
      <c r="D98" s="76">
        <f t="shared" si="30"/>
        <v>3.2103759350219911E-5</v>
      </c>
      <c r="E98" s="84">
        <v>0</v>
      </c>
      <c r="F98" s="58">
        <f t="shared" si="31"/>
        <v>0</v>
      </c>
      <c r="G98" s="81">
        <f t="shared" si="32"/>
        <v>1</v>
      </c>
      <c r="H98" s="58">
        <f t="shared" si="33"/>
        <v>1.6366344249684947E-5</v>
      </c>
    </row>
    <row r="99" spans="1:8" ht="15" customHeight="1" x14ac:dyDescent="0.25">
      <c r="A99" s="85" t="s">
        <v>11</v>
      </c>
      <c r="B99" s="86"/>
      <c r="C99" s="87">
        <f t="shared" ref="C99:H99" si="34">SUM(C89:C98)</f>
        <v>31149</v>
      </c>
      <c r="D99" s="88">
        <f t="shared" si="34"/>
        <v>1</v>
      </c>
      <c r="E99" s="87">
        <f t="shared" si="34"/>
        <v>29952</v>
      </c>
      <c r="F99" s="89">
        <f t="shared" si="34"/>
        <v>1</v>
      </c>
      <c r="G99" s="87">
        <f t="shared" si="34"/>
        <v>61101</v>
      </c>
      <c r="H99" s="88">
        <f t="shared" si="34"/>
        <v>1.0000000000000002</v>
      </c>
    </row>
    <row r="100" spans="1:8" ht="15" customHeight="1" x14ac:dyDescent="0.25">
      <c r="A100" s="65" t="s">
        <v>258</v>
      </c>
      <c r="B100" s="67"/>
      <c r="C100" s="67"/>
      <c r="D100" s="67"/>
      <c r="E100" s="67"/>
      <c r="F100" s="67"/>
      <c r="G100" s="67"/>
      <c r="H100" s="66"/>
    </row>
    <row r="101" spans="1:8" ht="15" customHeight="1" x14ac:dyDescent="0.25">
      <c r="A101" s="68" t="s">
        <v>2</v>
      </c>
      <c r="B101" s="68" t="s">
        <v>248</v>
      </c>
      <c r="C101" s="71" t="s">
        <v>9</v>
      </c>
      <c r="D101" s="72"/>
      <c r="E101" s="71" t="s">
        <v>10</v>
      </c>
      <c r="F101" s="72"/>
      <c r="G101" s="71" t="s">
        <v>11</v>
      </c>
      <c r="H101" s="72"/>
    </row>
    <row r="102" spans="1:8" ht="15" customHeight="1" x14ac:dyDescent="0.25">
      <c r="A102" s="69"/>
      <c r="B102" s="69"/>
      <c r="C102" s="70" t="s">
        <v>249</v>
      </c>
      <c r="D102" s="70" t="s">
        <v>12</v>
      </c>
      <c r="E102" s="70" t="s">
        <v>249</v>
      </c>
      <c r="F102" s="70" t="s">
        <v>12</v>
      </c>
      <c r="G102" s="70" t="s">
        <v>249</v>
      </c>
      <c r="H102" s="70" t="s">
        <v>12</v>
      </c>
    </row>
    <row r="103" spans="1:8" ht="15" customHeight="1" x14ac:dyDescent="0.25">
      <c r="A103" s="73">
        <v>1</v>
      </c>
      <c r="B103" s="74" t="s">
        <v>4</v>
      </c>
      <c r="C103" s="75">
        <v>6566</v>
      </c>
      <c r="D103" s="76">
        <f t="shared" ref="D103:D112" si="35">C103/$C$113</f>
        <v>0.173942990357105</v>
      </c>
      <c r="E103" s="77">
        <v>6117</v>
      </c>
      <c r="F103" s="58">
        <f t="shared" ref="F103:F112" si="36">E103/$E$113</f>
        <v>0.1680540674194346</v>
      </c>
      <c r="G103" s="78">
        <f t="shared" ref="G103:G112" si="37">C103+E103</f>
        <v>12683</v>
      </c>
      <c r="H103" s="58">
        <f t="shared" ref="H103:H112" si="38">G103/$G$113</f>
        <v>0.17105209920832939</v>
      </c>
    </row>
    <row r="104" spans="1:8" ht="15" customHeight="1" x14ac:dyDescent="0.25">
      <c r="A104" s="73">
        <v>2</v>
      </c>
      <c r="B104" s="74" t="s">
        <v>5</v>
      </c>
      <c r="C104" s="75">
        <v>5581</v>
      </c>
      <c r="D104" s="76">
        <f t="shared" si="35"/>
        <v>0.14784889265656459</v>
      </c>
      <c r="E104" s="79">
        <v>6050</v>
      </c>
      <c r="F104" s="58">
        <f t="shared" si="36"/>
        <v>0.16621335750982169</v>
      </c>
      <c r="G104" s="78">
        <f t="shared" si="37"/>
        <v>11631</v>
      </c>
      <c r="H104" s="58">
        <f t="shared" si="38"/>
        <v>0.15686406732571784</v>
      </c>
    </row>
    <row r="105" spans="1:8" ht="15" customHeight="1" x14ac:dyDescent="0.25">
      <c r="A105" s="73">
        <v>3</v>
      </c>
      <c r="B105" s="74" t="s">
        <v>6</v>
      </c>
      <c r="C105" s="75">
        <v>15617</v>
      </c>
      <c r="D105" s="76">
        <f t="shared" si="35"/>
        <v>0.41371728303486277</v>
      </c>
      <c r="E105" s="80">
        <v>15034</v>
      </c>
      <c r="F105" s="58">
        <f t="shared" si="36"/>
        <v>0.41303332509134866</v>
      </c>
      <c r="G105" s="81">
        <f t="shared" si="37"/>
        <v>30651</v>
      </c>
      <c r="H105" s="58">
        <f t="shared" si="38"/>
        <v>0.4133815258877635</v>
      </c>
    </row>
    <row r="106" spans="1:8" ht="15" customHeight="1" x14ac:dyDescent="0.25">
      <c r="A106" s="73">
        <v>4</v>
      </c>
      <c r="B106" s="74" t="s">
        <v>127</v>
      </c>
      <c r="C106" s="75">
        <v>5817</v>
      </c>
      <c r="D106" s="76">
        <f t="shared" si="35"/>
        <v>0.1541008795167956</v>
      </c>
      <c r="E106" s="82">
        <v>5746</v>
      </c>
      <c r="F106" s="58">
        <f t="shared" si="36"/>
        <v>0.15786147971098108</v>
      </c>
      <c r="G106" s="81">
        <f t="shared" si="37"/>
        <v>11563</v>
      </c>
      <c r="H106" s="58">
        <f t="shared" si="38"/>
        <v>0.15594697020783038</v>
      </c>
    </row>
    <row r="107" spans="1:8" ht="15" customHeight="1" x14ac:dyDescent="0.25">
      <c r="A107" s="73">
        <v>5</v>
      </c>
      <c r="B107" s="74" t="s">
        <v>128</v>
      </c>
      <c r="C107" s="75">
        <v>3426</v>
      </c>
      <c r="D107" s="76">
        <f t="shared" si="35"/>
        <v>9.075977535233655E-2</v>
      </c>
      <c r="E107" s="80">
        <v>2682</v>
      </c>
      <c r="F107" s="58">
        <f t="shared" si="36"/>
        <v>7.3683342948982114E-2</v>
      </c>
      <c r="G107" s="81">
        <f t="shared" si="37"/>
        <v>6108</v>
      </c>
      <c r="H107" s="58">
        <f t="shared" si="38"/>
        <v>8.2376899942007101E-2</v>
      </c>
    </row>
    <row r="108" spans="1:8" ht="15" customHeight="1" x14ac:dyDescent="0.25">
      <c r="A108" s="73">
        <v>6</v>
      </c>
      <c r="B108" s="74" t="s">
        <v>129</v>
      </c>
      <c r="C108" s="75">
        <v>123</v>
      </c>
      <c r="D108" s="76">
        <f t="shared" si="35"/>
        <v>3.2584507788492104E-3</v>
      </c>
      <c r="E108" s="80">
        <v>130</v>
      </c>
      <c r="F108" s="58">
        <f t="shared" si="36"/>
        <v>3.5715266902936892E-3</v>
      </c>
      <c r="G108" s="81">
        <f t="shared" si="37"/>
        <v>253</v>
      </c>
      <c r="H108" s="58">
        <f t="shared" si="38"/>
        <v>3.4121407474341512E-3</v>
      </c>
    </row>
    <row r="109" spans="1:8" ht="15" customHeight="1" x14ac:dyDescent="0.25">
      <c r="A109" s="73">
        <v>7</v>
      </c>
      <c r="B109" s="74" t="s">
        <v>250</v>
      </c>
      <c r="C109" s="75">
        <v>141</v>
      </c>
      <c r="D109" s="76">
        <f t="shared" si="35"/>
        <v>3.7352972342905586E-3</v>
      </c>
      <c r="E109" s="82">
        <v>181</v>
      </c>
      <c r="F109" s="58">
        <f t="shared" si="36"/>
        <v>4.9726640841781366E-3</v>
      </c>
      <c r="G109" s="81">
        <f t="shared" si="37"/>
        <v>322</v>
      </c>
      <c r="H109" s="58">
        <f t="shared" si="38"/>
        <v>4.3427245876434652E-3</v>
      </c>
    </row>
    <row r="110" spans="1:8" ht="15" customHeight="1" x14ac:dyDescent="0.25">
      <c r="A110" s="73">
        <v>8</v>
      </c>
      <c r="B110" s="74" t="s">
        <v>184</v>
      </c>
      <c r="C110" s="75">
        <v>455</v>
      </c>
      <c r="D110" s="76">
        <f t="shared" si="35"/>
        <v>1.2053618734767405E-2</v>
      </c>
      <c r="E110" s="83">
        <v>454</v>
      </c>
      <c r="F110" s="58">
        <f t="shared" si="36"/>
        <v>1.2472870133794884E-2</v>
      </c>
      <c r="G110" s="81">
        <f t="shared" si="37"/>
        <v>909</v>
      </c>
      <c r="H110" s="58">
        <f t="shared" si="38"/>
        <v>1.225943059058357E-2</v>
      </c>
    </row>
    <row r="111" spans="1:8" ht="15" customHeight="1" x14ac:dyDescent="0.25">
      <c r="A111" s="73">
        <v>9</v>
      </c>
      <c r="B111" s="74" t="s">
        <v>185</v>
      </c>
      <c r="C111" s="75">
        <v>17</v>
      </c>
      <c r="D111" s="76">
        <f t="shared" si="35"/>
        <v>4.5035498569460632E-4</v>
      </c>
      <c r="E111" s="80">
        <v>4</v>
      </c>
      <c r="F111" s="58">
        <f t="shared" si="36"/>
        <v>1.0989312893211352E-4</v>
      </c>
      <c r="G111" s="81">
        <f t="shared" si="37"/>
        <v>21</v>
      </c>
      <c r="H111" s="58">
        <f t="shared" si="38"/>
        <v>2.8322116875935643E-4</v>
      </c>
    </row>
    <row r="112" spans="1:8" ht="15" customHeight="1" x14ac:dyDescent="0.25">
      <c r="A112" s="73">
        <v>10</v>
      </c>
      <c r="B112" s="74" t="s">
        <v>227</v>
      </c>
      <c r="C112" s="75">
        <v>5</v>
      </c>
      <c r="D112" s="76">
        <f t="shared" si="35"/>
        <v>1.3245734873370773E-4</v>
      </c>
      <c r="E112" s="84">
        <v>1</v>
      </c>
      <c r="F112" s="58">
        <f t="shared" si="36"/>
        <v>2.747328223302838E-5</v>
      </c>
      <c r="G112" s="81">
        <f t="shared" si="37"/>
        <v>6</v>
      </c>
      <c r="H112" s="58">
        <f t="shared" si="38"/>
        <v>8.0920333931244694E-5</v>
      </c>
    </row>
    <row r="113" spans="1:8" ht="15" customHeight="1" x14ac:dyDescent="0.25">
      <c r="A113" s="85" t="s">
        <v>11</v>
      </c>
      <c r="B113" s="86"/>
      <c r="C113" s="87">
        <f t="shared" ref="C113:H113" si="39">SUM(C103:C112)</f>
        <v>37748</v>
      </c>
      <c r="D113" s="88">
        <f t="shared" si="39"/>
        <v>1</v>
      </c>
      <c r="E113" s="87">
        <f t="shared" si="39"/>
        <v>36399</v>
      </c>
      <c r="F113" s="89">
        <f t="shared" si="39"/>
        <v>1</v>
      </c>
      <c r="G113" s="87">
        <f t="shared" si="39"/>
        <v>74147</v>
      </c>
      <c r="H113" s="88">
        <f t="shared" si="39"/>
        <v>1</v>
      </c>
    </row>
    <row r="114" spans="1:8" ht="15" customHeight="1" x14ac:dyDescent="0.25">
      <c r="A114" s="65" t="s">
        <v>259</v>
      </c>
      <c r="B114" s="67"/>
      <c r="C114" s="67"/>
      <c r="D114" s="67"/>
      <c r="E114" s="67"/>
      <c r="F114" s="67"/>
      <c r="G114" s="67"/>
      <c r="H114" s="66"/>
    </row>
    <row r="115" spans="1:8" ht="15" customHeight="1" x14ac:dyDescent="0.25">
      <c r="A115" s="68" t="s">
        <v>2</v>
      </c>
      <c r="B115" s="68" t="s">
        <v>248</v>
      </c>
      <c r="C115" s="71" t="s">
        <v>9</v>
      </c>
      <c r="D115" s="72"/>
      <c r="E115" s="71" t="s">
        <v>10</v>
      </c>
      <c r="F115" s="72"/>
      <c r="G115" s="71" t="s">
        <v>11</v>
      </c>
      <c r="H115" s="72"/>
    </row>
    <row r="116" spans="1:8" ht="15" customHeight="1" x14ac:dyDescent="0.25">
      <c r="A116" s="69"/>
      <c r="B116" s="69"/>
      <c r="C116" s="70" t="s">
        <v>249</v>
      </c>
      <c r="D116" s="70" t="s">
        <v>12</v>
      </c>
      <c r="E116" s="70" t="s">
        <v>249</v>
      </c>
      <c r="F116" s="70" t="s">
        <v>12</v>
      </c>
      <c r="G116" s="70" t="s">
        <v>249</v>
      </c>
      <c r="H116" s="70" t="s">
        <v>12</v>
      </c>
    </row>
    <row r="117" spans="1:8" ht="15" customHeight="1" x14ac:dyDescent="0.25">
      <c r="A117" s="73">
        <v>1</v>
      </c>
      <c r="B117" s="74" t="s">
        <v>4</v>
      </c>
      <c r="C117" s="75">
        <v>4692</v>
      </c>
      <c r="D117" s="76">
        <f t="shared" ref="D117:D126" si="40">C117/$C$127</f>
        <v>0.17696311382665761</v>
      </c>
      <c r="E117" s="77">
        <v>4480</v>
      </c>
      <c r="F117" s="58">
        <f t="shared" ref="F117:F126" si="41">E117/$E$127</f>
        <v>0.17200998272221155</v>
      </c>
      <c r="G117" s="78">
        <f t="shared" ref="G117:G126" si="42">C117+E117</f>
        <v>9172</v>
      </c>
      <c r="H117" s="58">
        <f t="shared" ref="H117:H126" si="43">G117/$G$127</f>
        <v>0.1745086474247988</v>
      </c>
    </row>
    <row r="118" spans="1:8" ht="15" customHeight="1" x14ac:dyDescent="0.25">
      <c r="A118" s="73">
        <v>2</v>
      </c>
      <c r="B118" s="74" t="s">
        <v>5</v>
      </c>
      <c r="C118" s="75">
        <v>1723</v>
      </c>
      <c r="D118" s="76">
        <f t="shared" si="40"/>
        <v>6.4984536471298177E-2</v>
      </c>
      <c r="E118" s="79">
        <v>1780</v>
      </c>
      <c r="F118" s="58">
        <f t="shared" si="41"/>
        <v>6.8343252063735843E-2</v>
      </c>
      <c r="G118" s="78">
        <f t="shared" si="42"/>
        <v>3503</v>
      </c>
      <c r="H118" s="58">
        <f t="shared" si="43"/>
        <v>6.6648908845297672E-2</v>
      </c>
    </row>
    <row r="119" spans="1:8" ht="15" customHeight="1" x14ac:dyDescent="0.25">
      <c r="A119" s="73">
        <v>3</v>
      </c>
      <c r="B119" s="74" t="s">
        <v>6</v>
      </c>
      <c r="C119" s="75">
        <v>10566</v>
      </c>
      <c r="D119" s="76">
        <f t="shared" si="40"/>
        <v>0.39850644942294638</v>
      </c>
      <c r="E119" s="80">
        <v>10988</v>
      </c>
      <c r="F119" s="58">
        <f t="shared" si="41"/>
        <v>0.42188519869456709</v>
      </c>
      <c r="G119" s="81">
        <f t="shared" si="42"/>
        <v>21554</v>
      </c>
      <c r="H119" s="58">
        <f t="shared" si="43"/>
        <v>0.41009151620084094</v>
      </c>
    </row>
    <row r="120" spans="1:8" ht="15" customHeight="1" x14ac:dyDescent="0.25">
      <c r="A120" s="73">
        <v>4</v>
      </c>
      <c r="B120" s="74" t="s">
        <v>127</v>
      </c>
      <c r="C120" s="75">
        <v>4465</v>
      </c>
      <c r="D120" s="76">
        <f t="shared" si="40"/>
        <v>0.16840159915516331</v>
      </c>
      <c r="E120" s="82">
        <v>4309</v>
      </c>
      <c r="F120" s="58">
        <f t="shared" si="41"/>
        <v>0.16544442311384142</v>
      </c>
      <c r="G120" s="81">
        <f t="shared" si="42"/>
        <v>8774</v>
      </c>
      <c r="H120" s="58">
        <f t="shared" si="43"/>
        <v>0.16693620502673187</v>
      </c>
    </row>
    <row r="121" spans="1:8" ht="15" customHeight="1" x14ac:dyDescent="0.25">
      <c r="A121" s="73">
        <v>5</v>
      </c>
      <c r="B121" s="74" t="s">
        <v>128</v>
      </c>
      <c r="C121" s="75">
        <v>4098</v>
      </c>
      <c r="D121" s="76">
        <f t="shared" si="40"/>
        <v>0.15455985517085313</v>
      </c>
      <c r="E121" s="80">
        <v>3451</v>
      </c>
      <c r="F121" s="58">
        <f t="shared" si="41"/>
        <v>0.13250143981570359</v>
      </c>
      <c r="G121" s="81">
        <f t="shared" si="42"/>
        <v>7549</v>
      </c>
      <c r="H121" s="58">
        <f t="shared" si="43"/>
        <v>0.1436290644799178</v>
      </c>
    </row>
    <row r="122" spans="1:8" ht="15" customHeight="1" x14ac:dyDescent="0.25">
      <c r="A122" s="73">
        <v>6</v>
      </c>
      <c r="B122" s="74" t="s">
        <v>129</v>
      </c>
      <c r="C122" s="75">
        <v>86</v>
      </c>
      <c r="D122" s="76">
        <f t="shared" si="40"/>
        <v>3.2435694350154637E-3</v>
      </c>
      <c r="E122" s="80">
        <v>116</v>
      </c>
      <c r="F122" s="58">
        <f t="shared" si="41"/>
        <v>4.4538299097715492E-3</v>
      </c>
      <c r="G122" s="81">
        <f t="shared" si="42"/>
        <v>202</v>
      </c>
      <c r="H122" s="58">
        <f t="shared" si="43"/>
        <v>3.8432999105766853E-3</v>
      </c>
    </row>
    <row r="123" spans="1:8" ht="15" customHeight="1" x14ac:dyDescent="0.25">
      <c r="A123" s="73">
        <v>7</v>
      </c>
      <c r="B123" s="74" t="s">
        <v>250</v>
      </c>
      <c r="C123" s="75">
        <v>193</v>
      </c>
      <c r="D123" s="76">
        <f t="shared" si="40"/>
        <v>7.2791732669533074E-3</v>
      </c>
      <c r="E123" s="82">
        <v>245</v>
      </c>
      <c r="F123" s="58">
        <f t="shared" si="41"/>
        <v>9.4067959301209446E-3</v>
      </c>
      <c r="G123" s="81">
        <f t="shared" si="42"/>
        <v>438</v>
      </c>
      <c r="H123" s="58">
        <f t="shared" si="43"/>
        <v>8.333491885309843E-3</v>
      </c>
    </row>
    <row r="124" spans="1:8" ht="15" customHeight="1" x14ac:dyDescent="0.25">
      <c r="A124" s="73">
        <v>8</v>
      </c>
      <c r="B124" s="74" t="s">
        <v>184</v>
      </c>
      <c r="C124" s="75">
        <v>676</v>
      </c>
      <c r="D124" s="76">
        <f t="shared" si="40"/>
        <v>2.5495964396168063E-2</v>
      </c>
      <c r="E124" s="83">
        <v>667</v>
      </c>
      <c r="F124" s="58">
        <f t="shared" si="41"/>
        <v>2.560952198118641E-2</v>
      </c>
      <c r="G124" s="81">
        <f t="shared" si="42"/>
        <v>1343</v>
      </c>
      <c r="H124" s="58">
        <f t="shared" si="43"/>
        <v>2.5552236534180636E-2</v>
      </c>
    </row>
    <row r="125" spans="1:8" ht="15" customHeight="1" x14ac:dyDescent="0.25">
      <c r="A125" s="73">
        <v>9</v>
      </c>
      <c r="B125" s="74" t="s">
        <v>185</v>
      </c>
      <c r="C125" s="75">
        <v>15</v>
      </c>
      <c r="D125" s="76">
        <f t="shared" si="40"/>
        <v>5.6573885494455762E-4</v>
      </c>
      <c r="E125" s="80">
        <v>9</v>
      </c>
      <c r="F125" s="58">
        <f t="shared" si="41"/>
        <v>3.4555576886158572E-4</v>
      </c>
      <c r="G125" s="81">
        <f t="shared" si="42"/>
        <v>24</v>
      </c>
      <c r="H125" s="58">
        <f t="shared" si="43"/>
        <v>4.5662969234574476E-4</v>
      </c>
    </row>
    <row r="126" spans="1:8" ht="15" customHeight="1" x14ac:dyDescent="0.25">
      <c r="A126" s="73">
        <v>10</v>
      </c>
      <c r="B126" s="74" t="s">
        <v>227</v>
      </c>
      <c r="C126" s="75">
        <v>0</v>
      </c>
      <c r="D126" s="76">
        <f t="shared" si="40"/>
        <v>0</v>
      </c>
      <c r="E126" s="84">
        <v>0</v>
      </c>
      <c r="F126" s="58">
        <f t="shared" si="41"/>
        <v>0</v>
      </c>
      <c r="G126" s="81">
        <f t="shared" si="42"/>
        <v>0</v>
      </c>
      <c r="H126" s="58">
        <f t="shared" si="43"/>
        <v>0</v>
      </c>
    </row>
    <row r="127" spans="1:8" ht="15" customHeight="1" x14ac:dyDescent="0.25">
      <c r="A127" s="85" t="s">
        <v>11</v>
      </c>
      <c r="B127" s="86"/>
      <c r="C127" s="87">
        <f t="shared" ref="C127:H127" si="44">SUM(C117:C126)</f>
        <v>26514</v>
      </c>
      <c r="D127" s="88">
        <f t="shared" si="44"/>
        <v>1</v>
      </c>
      <c r="E127" s="87">
        <f t="shared" si="44"/>
        <v>26045</v>
      </c>
      <c r="F127" s="89">
        <f t="shared" si="44"/>
        <v>1</v>
      </c>
      <c r="G127" s="87">
        <f t="shared" si="44"/>
        <v>52559</v>
      </c>
      <c r="H127" s="88">
        <f t="shared" si="44"/>
        <v>0.99999999999999989</v>
      </c>
    </row>
    <row r="128" spans="1:8" ht="15" customHeight="1" x14ac:dyDescent="0.25">
      <c r="A128" s="65" t="s">
        <v>260</v>
      </c>
      <c r="B128" s="67"/>
      <c r="C128" s="67"/>
      <c r="D128" s="67"/>
      <c r="E128" s="67"/>
      <c r="F128" s="67"/>
      <c r="G128" s="67"/>
      <c r="H128" s="66"/>
    </row>
    <row r="129" spans="1:8" ht="15" customHeight="1" x14ac:dyDescent="0.25">
      <c r="A129" s="68" t="s">
        <v>2</v>
      </c>
      <c r="B129" s="68" t="s">
        <v>248</v>
      </c>
      <c r="C129" s="71" t="s">
        <v>9</v>
      </c>
      <c r="D129" s="72"/>
      <c r="E129" s="71" t="s">
        <v>10</v>
      </c>
      <c r="F129" s="72"/>
      <c r="G129" s="71" t="s">
        <v>11</v>
      </c>
      <c r="H129" s="72"/>
    </row>
    <row r="130" spans="1:8" ht="15" customHeight="1" x14ac:dyDescent="0.25">
      <c r="A130" s="69"/>
      <c r="B130" s="69"/>
      <c r="C130" s="70" t="s">
        <v>249</v>
      </c>
      <c r="D130" s="70" t="s">
        <v>12</v>
      </c>
      <c r="E130" s="70" t="s">
        <v>249</v>
      </c>
      <c r="F130" s="70" t="s">
        <v>12</v>
      </c>
      <c r="G130" s="70" t="s">
        <v>249</v>
      </c>
      <c r="H130" s="70" t="s">
        <v>12</v>
      </c>
    </row>
    <row r="131" spans="1:8" ht="15" customHeight="1" x14ac:dyDescent="0.25">
      <c r="A131" s="73">
        <v>1</v>
      </c>
      <c r="B131" s="74" t="s">
        <v>4</v>
      </c>
      <c r="C131" s="75">
        <v>4210</v>
      </c>
      <c r="D131" s="76">
        <f t="shared" ref="D131:D140" si="45">C131/$C$141</f>
        <v>0.18793803848042498</v>
      </c>
      <c r="E131" s="77">
        <v>4185</v>
      </c>
      <c r="F131" s="58">
        <f t="shared" ref="F131:F140" si="46">E131/$E$141</f>
        <v>0.19595448798988621</v>
      </c>
      <c r="G131" s="78">
        <f t="shared" ref="G131:G140" si="47">C131+E131</f>
        <v>8395</v>
      </c>
      <c r="H131" s="58">
        <f t="shared" ref="H131:H140" si="48">G131/$G$141</f>
        <v>0.19185063302710362</v>
      </c>
    </row>
    <row r="132" spans="1:8" ht="15" customHeight="1" x14ac:dyDescent="0.25">
      <c r="A132" s="73">
        <v>2</v>
      </c>
      <c r="B132" s="74" t="s">
        <v>5</v>
      </c>
      <c r="C132" s="75">
        <v>2399</v>
      </c>
      <c r="D132" s="76">
        <f t="shared" si="45"/>
        <v>0.10709343332886925</v>
      </c>
      <c r="E132" s="79">
        <v>2370</v>
      </c>
      <c r="F132" s="58">
        <f t="shared" si="46"/>
        <v>0.11097064194409327</v>
      </c>
      <c r="G132" s="78">
        <f t="shared" si="47"/>
        <v>4769</v>
      </c>
      <c r="H132" s="58">
        <f t="shared" si="48"/>
        <v>0.10898578545637369</v>
      </c>
    </row>
    <row r="133" spans="1:8" ht="15" customHeight="1" x14ac:dyDescent="0.25">
      <c r="A133" s="73">
        <v>3</v>
      </c>
      <c r="B133" s="74" t="s">
        <v>6</v>
      </c>
      <c r="C133" s="75">
        <v>10910</v>
      </c>
      <c r="D133" s="76">
        <f t="shared" si="45"/>
        <v>0.48703182893620822</v>
      </c>
      <c r="E133" s="80">
        <v>10426</v>
      </c>
      <c r="F133" s="58">
        <f t="shared" si="46"/>
        <v>0.48817717844266517</v>
      </c>
      <c r="G133" s="81">
        <f t="shared" si="47"/>
        <v>21336</v>
      </c>
      <c r="H133" s="58">
        <f t="shared" si="48"/>
        <v>0.48759084053201701</v>
      </c>
    </row>
    <row r="134" spans="1:8" ht="15" customHeight="1" x14ac:dyDescent="0.25">
      <c r="A134" s="73">
        <v>4</v>
      </c>
      <c r="B134" s="74" t="s">
        <v>127</v>
      </c>
      <c r="C134" s="75">
        <v>2998</v>
      </c>
      <c r="D134" s="76">
        <f t="shared" si="45"/>
        <v>0.13383331101290122</v>
      </c>
      <c r="E134" s="82">
        <v>2838</v>
      </c>
      <c r="F134" s="58">
        <f t="shared" si="46"/>
        <v>0.13288383199887624</v>
      </c>
      <c r="G134" s="81">
        <f t="shared" si="47"/>
        <v>5836</v>
      </c>
      <c r="H134" s="58">
        <f t="shared" si="48"/>
        <v>0.13336989807578042</v>
      </c>
    </row>
    <row r="135" spans="1:8" ht="15" customHeight="1" x14ac:dyDescent="0.25">
      <c r="A135" s="73">
        <v>5</v>
      </c>
      <c r="B135" s="74" t="s">
        <v>128</v>
      </c>
      <c r="C135" s="75">
        <v>1609</v>
      </c>
      <c r="D135" s="76">
        <f t="shared" si="45"/>
        <v>7.1827150573635104E-2</v>
      </c>
      <c r="E135" s="80">
        <v>1225</v>
      </c>
      <c r="F135" s="58">
        <f t="shared" si="46"/>
        <v>5.7358243198951164E-2</v>
      </c>
      <c r="G135" s="81">
        <f t="shared" si="47"/>
        <v>2834</v>
      </c>
      <c r="H135" s="58">
        <f t="shared" si="48"/>
        <v>6.4765300059417705E-2</v>
      </c>
    </row>
    <row r="136" spans="1:8" ht="15" customHeight="1" x14ac:dyDescent="0.25">
      <c r="A136" s="73">
        <v>6</v>
      </c>
      <c r="B136" s="74" t="s">
        <v>129</v>
      </c>
      <c r="C136" s="75">
        <v>31</v>
      </c>
      <c r="D136" s="76">
        <f t="shared" si="45"/>
        <v>1.3838667916610866E-3</v>
      </c>
      <c r="E136" s="80">
        <v>41</v>
      </c>
      <c r="F136" s="58">
        <f t="shared" si="46"/>
        <v>1.919745282577141E-3</v>
      </c>
      <c r="G136" s="81">
        <f t="shared" si="47"/>
        <v>72</v>
      </c>
      <c r="H136" s="58">
        <f t="shared" si="48"/>
        <v>1.6454134101192926E-3</v>
      </c>
    </row>
    <row r="137" spans="1:8" ht="15" customHeight="1" x14ac:dyDescent="0.25">
      <c r="A137" s="73">
        <v>7</v>
      </c>
      <c r="B137" s="74" t="s">
        <v>250</v>
      </c>
      <c r="C137" s="75">
        <v>42</v>
      </c>
      <c r="D137" s="76">
        <f t="shared" si="45"/>
        <v>1.8749162983795367E-3</v>
      </c>
      <c r="E137" s="82">
        <v>75</v>
      </c>
      <c r="F137" s="58">
        <f t="shared" si="46"/>
        <v>3.5117291754459897E-3</v>
      </c>
      <c r="G137" s="81">
        <f t="shared" si="47"/>
        <v>117</v>
      </c>
      <c r="H137" s="58">
        <f t="shared" si="48"/>
        <v>2.6737967914438501E-3</v>
      </c>
    </row>
    <row r="138" spans="1:8" ht="15" customHeight="1" x14ac:dyDescent="0.25">
      <c r="A138" s="73">
        <v>8</v>
      </c>
      <c r="B138" s="74" t="s">
        <v>184</v>
      </c>
      <c r="C138" s="75">
        <v>196</v>
      </c>
      <c r="D138" s="76">
        <f t="shared" si="45"/>
        <v>8.7496093924378376E-3</v>
      </c>
      <c r="E138" s="83">
        <v>196</v>
      </c>
      <c r="F138" s="58">
        <f t="shared" si="46"/>
        <v>9.1773189118321864E-3</v>
      </c>
      <c r="G138" s="81">
        <f t="shared" si="47"/>
        <v>392</v>
      </c>
      <c r="H138" s="58">
        <f t="shared" si="48"/>
        <v>8.9583618995383706E-3</v>
      </c>
    </row>
    <row r="139" spans="1:8" ht="15" customHeight="1" x14ac:dyDescent="0.25">
      <c r="A139" s="73">
        <v>9</v>
      </c>
      <c r="B139" s="74" t="s">
        <v>185</v>
      </c>
      <c r="C139" s="75">
        <v>6</v>
      </c>
      <c r="D139" s="76">
        <f t="shared" si="45"/>
        <v>2.6784518548279097E-4</v>
      </c>
      <c r="E139" s="80">
        <v>1</v>
      </c>
      <c r="F139" s="58">
        <f t="shared" si="46"/>
        <v>4.6823055672613196E-5</v>
      </c>
      <c r="G139" s="81">
        <f t="shared" si="47"/>
        <v>7</v>
      </c>
      <c r="H139" s="58">
        <f t="shared" si="48"/>
        <v>1.5997074820604232E-4</v>
      </c>
    </row>
    <row r="140" spans="1:8" ht="15" customHeight="1" x14ac:dyDescent="0.25">
      <c r="A140" s="73">
        <v>10</v>
      </c>
      <c r="B140" s="74" t="s">
        <v>227</v>
      </c>
      <c r="C140" s="75">
        <v>0</v>
      </c>
      <c r="D140" s="76">
        <f t="shared" si="45"/>
        <v>0</v>
      </c>
      <c r="E140" s="84">
        <v>0</v>
      </c>
      <c r="F140" s="58">
        <f t="shared" si="46"/>
        <v>0</v>
      </c>
      <c r="G140" s="81">
        <f t="shared" si="47"/>
        <v>0</v>
      </c>
      <c r="H140" s="58">
        <f t="shared" si="48"/>
        <v>0</v>
      </c>
    </row>
    <row r="141" spans="1:8" ht="15" customHeight="1" x14ac:dyDescent="0.25">
      <c r="A141" s="85" t="s">
        <v>11</v>
      </c>
      <c r="B141" s="86"/>
      <c r="C141" s="87">
        <f t="shared" ref="C141:H141" si="49">SUM(C131:C140)</f>
        <v>22401</v>
      </c>
      <c r="D141" s="88">
        <f t="shared" si="49"/>
        <v>1</v>
      </c>
      <c r="E141" s="87">
        <f t="shared" si="49"/>
        <v>21357</v>
      </c>
      <c r="F141" s="89">
        <f t="shared" si="49"/>
        <v>0.99999999999999978</v>
      </c>
      <c r="G141" s="87">
        <f t="shared" si="49"/>
        <v>43758</v>
      </c>
      <c r="H141" s="88">
        <f t="shared" si="49"/>
        <v>1</v>
      </c>
    </row>
    <row r="142" spans="1:8" ht="15" customHeight="1" x14ac:dyDescent="0.25">
      <c r="A142" s="65" t="s">
        <v>261</v>
      </c>
      <c r="B142" s="67"/>
      <c r="C142" s="67"/>
      <c r="D142" s="67"/>
      <c r="E142" s="67"/>
      <c r="F142" s="67"/>
      <c r="G142" s="67"/>
      <c r="H142" s="66"/>
    </row>
    <row r="143" spans="1:8" ht="15" customHeight="1" x14ac:dyDescent="0.25">
      <c r="A143" s="68" t="s">
        <v>2</v>
      </c>
      <c r="B143" s="68" t="s">
        <v>248</v>
      </c>
      <c r="C143" s="71" t="s">
        <v>9</v>
      </c>
      <c r="D143" s="72"/>
      <c r="E143" s="71" t="s">
        <v>10</v>
      </c>
      <c r="F143" s="72"/>
      <c r="G143" s="71" t="s">
        <v>11</v>
      </c>
      <c r="H143" s="72"/>
    </row>
    <row r="144" spans="1:8" ht="15" customHeight="1" x14ac:dyDescent="0.25">
      <c r="A144" s="69"/>
      <c r="B144" s="69"/>
      <c r="C144" s="70" t="s">
        <v>249</v>
      </c>
      <c r="D144" s="70" t="s">
        <v>12</v>
      </c>
      <c r="E144" s="70" t="s">
        <v>249</v>
      </c>
      <c r="F144" s="70" t="s">
        <v>12</v>
      </c>
      <c r="G144" s="70" t="s">
        <v>249</v>
      </c>
      <c r="H144" s="70" t="s">
        <v>12</v>
      </c>
    </row>
    <row r="145" spans="1:8" ht="15" customHeight="1" x14ac:dyDescent="0.25">
      <c r="A145" s="73">
        <v>1</v>
      </c>
      <c r="B145" s="74" t="s">
        <v>4</v>
      </c>
      <c r="C145" s="75">
        <v>2989</v>
      </c>
      <c r="D145" s="76">
        <f t="shared" ref="D145:D154" si="50">C145/$C$155</f>
        <v>0.14964453789926904</v>
      </c>
      <c r="E145" s="77">
        <v>2950</v>
      </c>
      <c r="F145" s="58">
        <f t="shared" ref="F145:F154" si="51">E145/$E$155</f>
        <v>0.15462026311651553</v>
      </c>
      <c r="G145" s="78">
        <f t="shared" ref="G145:G154" si="52">C145+E145</f>
        <v>5939</v>
      </c>
      <c r="H145" s="58">
        <f t="shared" ref="H145:H154" si="53">G145/$G$155</f>
        <v>0.15207538473356721</v>
      </c>
    </row>
    <row r="146" spans="1:8" ht="15" customHeight="1" x14ac:dyDescent="0.25">
      <c r="A146" s="73">
        <v>2</v>
      </c>
      <c r="B146" s="74" t="s">
        <v>5</v>
      </c>
      <c r="C146" s="75">
        <v>2291</v>
      </c>
      <c r="D146" s="76">
        <f t="shared" si="50"/>
        <v>0.11469910884149394</v>
      </c>
      <c r="E146" s="79">
        <v>2058</v>
      </c>
      <c r="F146" s="58">
        <f t="shared" si="51"/>
        <v>0.10786728864196236</v>
      </c>
      <c r="G146" s="78">
        <f t="shared" si="52"/>
        <v>4349</v>
      </c>
      <c r="H146" s="58">
        <f t="shared" si="53"/>
        <v>0.111361483112693</v>
      </c>
    </row>
    <row r="147" spans="1:8" ht="15" customHeight="1" x14ac:dyDescent="0.25">
      <c r="A147" s="73">
        <v>3</v>
      </c>
      <c r="B147" s="74" t="s">
        <v>6</v>
      </c>
      <c r="C147" s="75">
        <v>8870</v>
      </c>
      <c r="D147" s="76">
        <f t="shared" si="50"/>
        <v>0.44407730049063782</v>
      </c>
      <c r="E147" s="80">
        <v>8818</v>
      </c>
      <c r="F147" s="58">
        <f t="shared" si="51"/>
        <v>0.46218355259709626</v>
      </c>
      <c r="G147" s="81">
        <f t="shared" si="52"/>
        <v>17688</v>
      </c>
      <c r="H147" s="58">
        <f t="shared" si="53"/>
        <v>0.45292295086164958</v>
      </c>
    </row>
    <row r="148" spans="1:8" ht="15" customHeight="1" x14ac:dyDescent="0.25">
      <c r="A148" s="73">
        <v>4</v>
      </c>
      <c r="B148" s="74" t="s">
        <v>127</v>
      </c>
      <c r="C148" s="75">
        <v>3362</v>
      </c>
      <c r="D148" s="76">
        <f t="shared" si="50"/>
        <v>0.16831881445879643</v>
      </c>
      <c r="E148" s="82">
        <v>3196</v>
      </c>
      <c r="F148" s="58">
        <f t="shared" si="51"/>
        <v>0.16751402065097751</v>
      </c>
      <c r="G148" s="81">
        <f t="shared" si="52"/>
        <v>6558</v>
      </c>
      <c r="H148" s="58">
        <f t="shared" si="53"/>
        <v>0.16792563951553019</v>
      </c>
    </row>
    <row r="149" spans="1:8" ht="15" customHeight="1" x14ac:dyDescent="0.25">
      <c r="A149" s="73">
        <v>5</v>
      </c>
      <c r="B149" s="74" t="s">
        <v>128</v>
      </c>
      <c r="C149" s="75">
        <v>2046</v>
      </c>
      <c r="D149" s="76">
        <f t="shared" si="50"/>
        <v>0.10243316311204566</v>
      </c>
      <c r="E149" s="80">
        <v>1610</v>
      </c>
      <c r="F149" s="58">
        <f t="shared" si="51"/>
        <v>8.4385974107657635E-2</v>
      </c>
      <c r="G149" s="81">
        <f t="shared" si="52"/>
        <v>3656</v>
      </c>
      <c r="H149" s="58">
        <f t="shared" si="53"/>
        <v>9.3616367500576142E-2</v>
      </c>
    </row>
    <row r="150" spans="1:8" ht="15" customHeight="1" x14ac:dyDescent="0.25">
      <c r="A150" s="73">
        <v>6</v>
      </c>
      <c r="B150" s="74" t="s">
        <v>129</v>
      </c>
      <c r="C150" s="75">
        <v>47</v>
      </c>
      <c r="D150" s="76">
        <f t="shared" si="50"/>
        <v>2.3530589766696704E-3</v>
      </c>
      <c r="E150" s="80">
        <v>69</v>
      </c>
      <c r="F150" s="58">
        <f t="shared" si="51"/>
        <v>3.6165417474710413E-3</v>
      </c>
      <c r="G150" s="81">
        <f t="shared" si="52"/>
        <v>116</v>
      </c>
      <c r="H150" s="58">
        <f t="shared" si="53"/>
        <v>2.9703223824034007E-3</v>
      </c>
    </row>
    <row r="151" spans="1:8" ht="15" customHeight="1" x14ac:dyDescent="0.25">
      <c r="A151" s="73">
        <v>7</v>
      </c>
      <c r="B151" s="74" t="s">
        <v>250</v>
      </c>
      <c r="C151" s="75">
        <v>83</v>
      </c>
      <c r="D151" s="76">
        <f t="shared" si="50"/>
        <v>4.1554020226294182E-3</v>
      </c>
      <c r="E151" s="82">
        <v>96</v>
      </c>
      <c r="F151" s="58">
        <f t="shared" si="51"/>
        <v>5.0317102573510146E-3</v>
      </c>
      <c r="G151" s="81">
        <f t="shared" si="52"/>
        <v>179</v>
      </c>
      <c r="H151" s="58">
        <f t="shared" si="53"/>
        <v>4.583514710777661E-3</v>
      </c>
    </row>
    <row r="152" spans="1:8" ht="15" customHeight="1" x14ac:dyDescent="0.25">
      <c r="A152" s="73">
        <v>8</v>
      </c>
      <c r="B152" s="74" t="s">
        <v>184</v>
      </c>
      <c r="C152" s="75">
        <v>279</v>
      </c>
      <c r="D152" s="76">
        <f t="shared" si="50"/>
        <v>1.3968158606188044E-2</v>
      </c>
      <c r="E152" s="83">
        <v>281</v>
      </c>
      <c r="F152" s="58">
        <f t="shared" si="51"/>
        <v>1.4728235232454531E-2</v>
      </c>
      <c r="G152" s="81">
        <f t="shared" si="52"/>
        <v>560</v>
      </c>
      <c r="H152" s="58">
        <f t="shared" si="53"/>
        <v>1.4339487363326761E-2</v>
      </c>
    </row>
    <row r="153" spans="1:8" ht="15" customHeight="1" x14ac:dyDescent="0.25">
      <c r="A153" s="73">
        <v>9</v>
      </c>
      <c r="B153" s="74" t="s">
        <v>185</v>
      </c>
      <c r="C153" s="75">
        <v>7</v>
      </c>
      <c r="D153" s="76">
        <f t="shared" si="50"/>
        <v>3.5045559226995092E-4</v>
      </c>
      <c r="E153" s="80">
        <v>1</v>
      </c>
      <c r="F153" s="58">
        <f t="shared" si="51"/>
        <v>5.2413648514073065E-5</v>
      </c>
      <c r="G153" s="81">
        <f t="shared" si="52"/>
        <v>8</v>
      </c>
      <c r="H153" s="58">
        <f t="shared" si="53"/>
        <v>2.0484981947609658E-4</v>
      </c>
    </row>
    <row r="154" spans="1:8" ht="15" customHeight="1" x14ac:dyDescent="0.25">
      <c r="A154" s="73">
        <v>10</v>
      </c>
      <c r="B154" s="74" t="s">
        <v>227</v>
      </c>
      <c r="C154" s="75">
        <v>0</v>
      </c>
      <c r="D154" s="76">
        <f t="shared" si="50"/>
        <v>0</v>
      </c>
      <c r="E154" s="84">
        <v>0</v>
      </c>
      <c r="F154" s="58">
        <f t="shared" si="51"/>
        <v>0</v>
      </c>
      <c r="G154" s="81">
        <f t="shared" si="52"/>
        <v>0</v>
      </c>
      <c r="H154" s="58">
        <f t="shared" si="53"/>
        <v>0</v>
      </c>
    </row>
    <row r="155" spans="1:8" ht="15" customHeight="1" x14ac:dyDescent="0.25">
      <c r="A155" s="85" t="s">
        <v>11</v>
      </c>
      <c r="B155" s="86"/>
      <c r="C155" s="87">
        <f t="shared" ref="C155:H155" si="54">SUM(C145:C154)</f>
        <v>19974</v>
      </c>
      <c r="D155" s="88">
        <f t="shared" si="54"/>
        <v>1</v>
      </c>
      <c r="E155" s="87">
        <f t="shared" si="54"/>
        <v>19079</v>
      </c>
      <c r="F155" s="89">
        <f t="shared" si="54"/>
        <v>1</v>
      </c>
      <c r="G155" s="87">
        <f t="shared" si="54"/>
        <v>39053</v>
      </c>
      <c r="H155" s="88">
        <f t="shared" si="54"/>
        <v>1</v>
      </c>
    </row>
    <row r="156" spans="1:8" ht="15" customHeight="1" x14ac:dyDescent="0.25">
      <c r="A156" s="65" t="s">
        <v>262</v>
      </c>
      <c r="B156" s="67"/>
      <c r="C156" s="67"/>
      <c r="D156" s="67"/>
      <c r="E156" s="67"/>
      <c r="F156" s="67"/>
      <c r="G156" s="67"/>
      <c r="H156" s="66"/>
    </row>
    <row r="157" spans="1:8" ht="15" customHeight="1" x14ac:dyDescent="0.25">
      <c r="A157" s="68" t="s">
        <v>2</v>
      </c>
      <c r="B157" s="68" t="s">
        <v>248</v>
      </c>
      <c r="C157" s="71" t="s">
        <v>9</v>
      </c>
      <c r="D157" s="72"/>
      <c r="E157" s="71" t="s">
        <v>10</v>
      </c>
      <c r="F157" s="72"/>
      <c r="G157" s="71" t="s">
        <v>11</v>
      </c>
      <c r="H157" s="72"/>
    </row>
    <row r="158" spans="1:8" ht="15" customHeight="1" x14ac:dyDescent="0.25">
      <c r="A158" s="69"/>
      <c r="B158" s="69"/>
      <c r="C158" s="70" t="s">
        <v>249</v>
      </c>
      <c r="D158" s="70" t="s">
        <v>12</v>
      </c>
      <c r="E158" s="70" t="s">
        <v>249</v>
      </c>
      <c r="F158" s="70" t="s">
        <v>12</v>
      </c>
      <c r="G158" s="70" t="s">
        <v>249</v>
      </c>
      <c r="H158" s="70" t="s">
        <v>12</v>
      </c>
    </row>
    <row r="159" spans="1:8" ht="15" customHeight="1" x14ac:dyDescent="0.25">
      <c r="A159" s="73">
        <v>1</v>
      </c>
      <c r="B159" s="74" t="s">
        <v>4</v>
      </c>
      <c r="C159" s="75">
        <v>4840</v>
      </c>
      <c r="D159" s="76">
        <f t="shared" ref="D159:D168" si="55">C159/$C$169</f>
        <v>0.16503563269342245</v>
      </c>
      <c r="E159" s="77">
        <v>4475</v>
      </c>
      <c r="F159" s="58">
        <f t="shared" ref="F159:F168" si="56">E159/$E$169</f>
        <v>0.16143578643578643</v>
      </c>
      <c r="G159" s="78">
        <f t="shared" ref="G159:G168" si="57">C159+E159</f>
        <v>9315</v>
      </c>
      <c r="H159" s="58">
        <f t="shared" ref="H159:H168" si="58">G159/$G$169</f>
        <v>0.1632864129577366</v>
      </c>
    </row>
    <row r="160" spans="1:8" ht="15" customHeight="1" x14ac:dyDescent="0.25">
      <c r="A160" s="73">
        <v>2</v>
      </c>
      <c r="B160" s="74" t="s">
        <v>5</v>
      </c>
      <c r="C160" s="75">
        <v>3496</v>
      </c>
      <c r="D160" s="76">
        <f t="shared" si="55"/>
        <v>0.11920755617690183</v>
      </c>
      <c r="E160" s="79">
        <v>3225</v>
      </c>
      <c r="F160" s="58">
        <f t="shared" si="56"/>
        <v>0.11634199134199134</v>
      </c>
      <c r="G160" s="78">
        <f t="shared" si="57"/>
        <v>6721</v>
      </c>
      <c r="H160" s="58">
        <f t="shared" si="58"/>
        <v>0.11781513488877592</v>
      </c>
    </row>
    <row r="161" spans="1:8" ht="15" customHeight="1" x14ac:dyDescent="0.25">
      <c r="A161" s="73">
        <v>3</v>
      </c>
      <c r="B161" s="74" t="s">
        <v>6</v>
      </c>
      <c r="C161" s="75">
        <v>10622</v>
      </c>
      <c r="D161" s="76">
        <f t="shared" si="55"/>
        <v>0.36219183687387052</v>
      </c>
      <c r="E161" s="80">
        <v>10614</v>
      </c>
      <c r="F161" s="58">
        <f t="shared" si="56"/>
        <v>0.38290043290043291</v>
      </c>
      <c r="G161" s="81">
        <f t="shared" si="57"/>
        <v>21236</v>
      </c>
      <c r="H161" s="58">
        <f t="shared" si="58"/>
        <v>0.37225445685136815</v>
      </c>
    </row>
    <row r="162" spans="1:8" ht="15" customHeight="1" x14ac:dyDescent="0.25">
      <c r="A162" s="73">
        <v>4</v>
      </c>
      <c r="B162" s="74" t="s">
        <v>127</v>
      </c>
      <c r="C162" s="75">
        <v>6201</v>
      </c>
      <c r="D162" s="76">
        <f t="shared" si="55"/>
        <v>0.2114433798206431</v>
      </c>
      <c r="E162" s="82">
        <v>5614</v>
      </c>
      <c r="F162" s="58">
        <f t="shared" si="56"/>
        <v>0.20252525252525252</v>
      </c>
      <c r="G162" s="81">
        <f t="shared" si="57"/>
        <v>11815</v>
      </c>
      <c r="H162" s="58">
        <f t="shared" si="58"/>
        <v>0.20710992690237873</v>
      </c>
    </row>
    <row r="163" spans="1:8" ht="15" customHeight="1" x14ac:dyDescent="0.25">
      <c r="A163" s="73">
        <v>5</v>
      </c>
      <c r="B163" s="74" t="s">
        <v>128</v>
      </c>
      <c r="C163" s="75">
        <v>3460</v>
      </c>
      <c r="D163" s="76">
        <f t="shared" si="55"/>
        <v>0.11798001841306646</v>
      </c>
      <c r="E163" s="80">
        <v>2905</v>
      </c>
      <c r="F163" s="58">
        <f t="shared" si="56"/>
        <v>0.10479797979797979</v>
      </c>
      <c r="G163" s="81">
        <f t="shared" si="57"/>
        <v>6365</v>
      </c>
      <c r="H163" s="58">
        <f t="shared" si="58"/>
        <v>0.11157466650305888</v>
      </c>
    </row>
    <row r="164" spans="1:8" ht="15" customHeight="1" x14ac:dyDescent="0.25">
      <c r="A164" s="73">
        <v>6</v>
      </c>
      <c r="B164" s="74" t="s">
        <v>129</v>
      </c>
      <c r="C164" s="75">
        <v>95</v>
      </c>
      <c r="D164" s="76">
        <f t="shared" si="55"/>
        <v>3.2393357656766803E-3</v>
      </c>
      <c r="E164" s="80">
        <v>101</v>
      </c>
      <c r="F164" s="58">
        <f t="shared" si="56"/>
        <v>3.6435786435786437E-3</v>
      </c>
      <c r="G164" s="81">
        <f t="shared" si="57"/>
        <v>196</v>
      </c>
      <c r="H164" s="58">
        <f t="shared" si="58"/>
        <v>3.4357634932599434E-3</v>
      </c>
    </row>
    <row r="165" spans="1:8" ht="15" customHeight="1" x14ac:dyDescent="0.25">
      <c r="A165" s="73">
        <v>7</v>
      </c>
      <c r="B165" s="74" t="s">
        <v>250</v>
      </c>
      <c r="C165" s="75">
        <v>117</v>
      </c>
      <c r="D165" s="76">
        <f t="shared" si="55"/>
        <v>3.9894977324649644E-3</v>
      </c>
      <c r="E165" s="82">
        <v>150</v>
      </c>
      <c r="F165" s="58">
        <f t="shared" si="56"/>
        <v>5.411255411255411E-3</v>
      </c>
      <c r="G165" s="81">
        <f t="shared" si="57"/>
        <v>267</v>
      </c>
      <c r="H165" s="58">
        <f t="shared" si="58"/>
        <v>4.6803512892877805E-3</v>
      </c>
    </row>
    <row r="166" spans="1:8" ht="15" customHeight="1" x14ac:dyDescent="0.25">
      <c r="A166" s="73">
        <v>8</v>
      </c>
      <c r="B166" s="74" t="s">
        <v>184</v>
      </c>
      <c r="C166" s="75">
        <v>476</v>
      </c>
      <c r="D166" s="76">
        <f t="shared" si="55"/>
        <v>1.6230777099601051E-2</v>
      </c>
      <c r="E166" s="83">
        <v>628</v>
      </c>
      <c r="F166" s="58">
        <f t="shared" si="56"/>
        <v>2.2655122655122654E-2</v>
      </c>
      <c r="G166" s="81">
        <f t="shared" si="57"/>
        <v>1104</v>
      </c>
      <c r="H166" s="58">
        <f t="shared" si="58"/>
        <v>1.9352463757953967E-2</v>
      </c>
    </row>
    <row r="167" spans="1:8" ht="15" customHeight="1" x14ac:dyDescent="0.25">
      <c r="A167" s="73">
        <v>9</v>
      </c>
      <c r="B167" s="74" t="s">
        <v>185</v>
      </c>
      <c r="C167" s="75">
        <v>17</v>
      </c>
      <c r="D167" s="76">
        <f t="shared" si="55"/>
        <v>5.7967061070003754E-4</v>
      </c>
      <c r="E167" s="80">
        <v>8</v>
      </c>
      <c r="F167" s="58">
        <f t="shared" si="56"/>
        <v>2.886002886002886E-4</v>
      </c>
      <c r="G167" s="81">
        <f t="shared" si="57"/>
        <v>25</v>
      </c>
      <c r="H167" s="58">
        <f t="shared" si="58"/>
        <v>4.3823513944642135E-4</v>
      </c>
    </row>
    <row r="168" spans="1:8" ht="15" customHeight="1" x14ac:dyDescent="0.25">
      <c r="A168" s="73">
        <v>10</v>
      </c>
      <c r="B168" s="74" t="s">
        <v>227</v>
      </c>
      <c r="C168" s="75">
        <v>3</v>
      </c>
      <c r="D168" s="76">
        <f t="shared" si="55"/>
        <v>1.022948136529478E-4</v>
      </c>
      <c r="E168" s="84">
        <v>0</v>
      </c>
      <c r="F168" s="58">
        <f t="shared" si="56"/>
        <v>0</v>
      </c>
      <c r="G168" s="81">
        <f t="shared" si="57"/>
        <v>3</v>
      </c>
      <c r="H168" s="58">
        <f t="shared" si="58"/>
        <v>5.2588216733570563E-5</v>
      </c>
    </row>
    <row r="169" spans="1:8" ht="15" customHeight="1" x14ac:dyDescent="0.25">
      <c r="A169" s="85" t="s">
        <v>11</v>
      </c>
      <c r="B169" s="86"/>
      <c r="C169" s="87">
        <f t="shared" ref="C169:H169" si="59">SUM(C159:C168)</f>
        <v>29327</v>
      </c>
      <c r="D169" s="88">
        <f t="shared" si="59"/>
        <v>1.0000000000000002</v>
      </c>
      <c r="E169" s="87">
        <f t="shared" si="59"/>
        <v>27720</v>
      </c>
      <c r="F169" s="89">
        <f t="shared" si="59"/>
        <v>1.0000000000000002</v>
      </c>
      <c r="G169" s="87">
        <f t="shared" si="59"/>
        <v>57047</v>
      </c>
      <c r="H169" s="88">
        <f t="shared" si="59"/>
        <v>1</v>
      </c>
    </row>
    <row r="170" spans="1:8" ht="15" customHeight="1" x14ac:dyDescent="0.25">
      <c r="A170" s="65" t="s">
        <v>263</v>
      </c>
      <c r="B170" s="67"/>
      <c r="C170" s="67"/>
      <c r="D170" s="67"/>
      <c r="E170" s="67"/>
      <c r="F170" s="67"/>
      <c r="G170" s="67"/>
      <c r="H170" s="66"/>
    </row>
    <row r="171" spans="1:8" ht="15" customHeight="1" x14ac:dyDescent="0.25">
      <c r="A171" s="68" t="s">
        <v>2</v>
      </c>
      <c r="B171" s="68" t="s">
        <v>248</v>
      </c>
      <c r="C171" s="71" t="s">
        <v>9</v>
      </c>
      <c r="D171" s="72"/>
      <c r="E171" s="71" t="s">
        <v>10</v>
      </c>
      <c r="F171" s="72"/>
      <c r="G171" s="71" t="s">
        <v>11</v>
      </c>
      <c r="H171" s="72"/>
    </row>
    <row r="172" spans="1:8" ht="15" customHeight="1" x14ac:dyDescent="0.25">
      <c r="A172" s="69"/>
      <c r="B172" s="69"/>
      <c r="C172" s="70" t="s">
        <v>249</v>
      </c>
      <c r="D172" s="70" t="s">
        <v>12</v>
      </c>
      <c r="E172" s="70" t="s">
        <v>249</v>
      </c>
      <c r="F172" s="70" t="s">
        <v>12</v>
      </c>
      <c r="G172" s="70" t="s">
        <v>249</v>
      </c>
      <c r="H172" s="70" t="s">
        <v>12</v>
      </c>
    </row>
    <row r="173" spans="1:8" ht="15" customHeight="1" x14ac:dyDescent="0.25">
      <c r="A173" s="73">
        <v>1</v>
      </c>
      <c r="B173" s="74" t="s">
        <v>4</v>
      </c>
      <c r="C173" s="75">
        <v>6165</v>
      </c>
      <c r="D173" s="76">
        <f t="shared" ref="D173:D182" si="60">C173/$C$183</f>
        <v>0.18085543299694906</v>
      </c>
      <c r="E173" s="77">
        <v>5896</v>
      </c>
      <c r="F173" s="58">
        <f t="shared" ref="F173:F182" si="61">E173/$E$183</f>
        <v>0.18193600148116149</v>
      </c>
      <c r="G173" s="78">
        <f t="shared" ref="G173:G182" si="62">C173+E173</f>
        <v>12061</v>
      </c>
      <c r="H173" s="58">
        <f t="shared" ref="H173:H182" si="63">G173/$G$183</f>
        <v>0.18138205880141364</v>
      </c>
    </row>
    <row r="174" spans="1:8" ht="15" customHeight="1" x14ac:dyDescent="0.25">
      <c r="A174" s="73">
        <v>2</v>
      </c>
      <c r="B174" s="74" t="s">
        <v>5</v>
      </c>
      <c r="C174" s="75">
        <v>4022</v>
      </c>
      <c r="D174" s="76">
        <f t="shared" si="60"/>
        <v>0.1179887350387233</v>
      </c>
      <c r="E174" s="79">
        <v>3774</v>
      </c>
      <c r="F174" s="58">
        <f t="shared" si="61"/>
        <v>0.11645632116518036</v>
      </c>
      <c r="G174" s="78">
        <f t="shared" si="62"/>
        <v>7796</v>
      </c>
      <c r="H174" s="58">
        <f t="shared" si="63"/>
        <v>0.11724189788705917</v>
      </c>
    </row>
    <row r="175" spans="1:8" ht="15" customHeight="1" x14ac:dyDescent="0.25">
      <c r="A175" s="73">
        <v>3</v>
      </c>
      <c r="B175" s="74" t="s">
        <v>6</v>
      </c>
      <c r="C175" s="75">
        <v>14460</v>
      </c>
      <c r="D175" s="76">
        <f t="shared" si="60"/>
        <v>0.42419619807556913</v>
      </c>
      <c r="E175" s="80">
        <v>14224</v>
      </c>
      <c r="F175" s="58">
        <f t="shared" si="61"/>
        <v>0.43891751782022403</v>
      </c>
      <c r="G175" s="81">
        <f t="shared" si="62"/>
        <v>28684</v>
      </c>
      <c r="H175" s="58">
        <f t="shared" si="63"/>
        <v>0.43137077975787652</v>
      </c>
    </row>
    <row r="176" spans="1:8" ht="15" customHeight="1" x14ac:dyDescent="0.25">
      <c r="A176" s="73">
        <v>4</v>
      </c>
      <c r="B176" s="74" t="s">
        <v>127</v>
      </c>
      <c r="C176" s="75">
        <v>5921</v>
      </c>
      <c r="D176" s="76">
        <f t="shared" si="60"/>
        <v>0.17369748885238206</v>
      </c>
      <c r="E176" s="82">
        <v>5389</v>
      </c>
      <c r="F176" s="58">
        <f t="shared" si="61"/>
        <v>0.1662912333755053</v>
      </c>
      <c r="G176" s="81">
        <f t="shared" si="62"/>
        <v>11310</v>
      </c>
      <c r="H176" s="58">
        <f t="shared" si="63"/>
        <v>0.17008797653958943</v>
      </c>
    </row>
    <row r="177" spans="1:8" ht="15" customHeight="1" x14ac:dyDescent="0.25">
      <c r="A177" s="73">
        <v>5</v>
      </c>
      <c r="B177" s="74" t="s">
        <v>128</v>
      </c>
      <c r="C177" s="75">
        <v>2869</v>
      </c>
      <c r="D177" s="76">
        <f t="shared" si="60"/>
        <v>8.4164515371978416E-2</v>
      </c>
      <c r="E177" s="80">
        <v>2316</v>
      </c>
      <c r="F177" s="58">
        <f t="shared" si="61"/>
        <v>7.1466041287376186E-2</v>
      </c>
      <c r="G177" s="81">
        <f t="shared" si="62"/>
        <v>5185</v>
      </c>
      <c r="H177" s="58">
        <f t="shared" si="63"/>
        <v>7.7975787653207007E-2</v>
      </c>
    </row>
    <row r="178" spans="1:8" ht="15" customHeight="1" x14ac:dyDescent="0.25">
      <c r="A178" s="73">
        <v>6</v>
      </c>
      <c r="B178" s="74" t="s">
        <v>129</v>
      </c>
      <c r="C178" s="75">
        <v>75</v>
      </c>
      <c r="D178" s="76">
        <f t="shared" si="60"/>
        <v>2.2001877493546115E-3</v>
      </c>
      <c r="E178" s="80">
        <v>75</v>
      </c>
      <c r="F178" s="58">
        <f t="shared" si="61"/>
        <v>2.3143148085290216E-3</v>
      </c>
      <c r="G178" s="81">
        <f t="shared" si="62"/>
        <v>150</v>
      </c>
      <c r="H178" s="58">
        <f t="shared" si="63"/>
        <v>2.2558087074216106E-3</v>
      </c>
    </row>
    <row r="179" spans="1:8" ht="15" customHeight="1" x14ac:dyDescent="0.25">
      <c r="A179" s="73">
        <v>7</v>
      </c>
      <c r="B179" s="74" t="s">
        <v>250</v>
      </c>
      <c r="C179" s="75">
        <v>114</v>
      </c>
      <c r="D179" s="76">
        <f t="shared" si="60"/>
        <v>3.3442853790190095E-3</v>
      </c>
      <c r="E179" s="82">
        <v>183</v>
      </c>
      <c r="F179" s="58">
        <f t="shared" si="61"/>
        <v>5.6469281328108125E-3</v>
      </c>
      <c r="G179" s="81">
        <f t="shared" si="62"/>
        <v>297</v>
      </c>
      <c r="H179" s="58">
        <f t="shared" si="63"/>
        <v>4.4665012406947891E-3</v>
      </c>
    </row>
    <row r="180" spans="1:8" ht="15" customHeight="1" x14ac:dyDescent="0.25">
      <c r="A180" s="73">
        <v>8</v>
      </c>
      <c r="B180" s="74" t="s">
        <v>184</v>
      </c>
      <c r="C180" s="75">
        <v>440</v>
      </c>
      <c r="D180" s="76">
        <f t="shared" si="60"/>
        <v>1.2907768129547055E-2</v>
      </c>
      <c r="E180" s="83">
        <v>540</v>
      </c>
      <c r="F180" s="58">
        <f t="shared" si="61"/>
        <v>1.6663066621408956E-2</v>
      </c>
      <c r="G180" s="81">
        <f t="shared" si="62"/>
        <v>980</v>
      </c>
      <c r="H180" s="58">
        <f t="shared" si="63"/>
        <v>1.473795022182119E-2</v>
      </c>
    </row>
    <row r="181" spans="1:8" ht="15" customHeight="1" x14ac:dyDescent="0.25">
      <c r="A181" s="73">
        <v>9</v>
      </c>
      <c r="B181" s="74" t="s">
        <v>185</v>
      </c>
      <c r="C181" s="75">
        <v>19</v>
      </c>
      <c r="D181" s="76">
        <f t="shared" si="60"/>
        <v>5.5738089650316826E-4</v>
      </c>
      <c r="E181" s="80">
        <v>8</v>
      </c>
      <c r="F181" s="58">
        <f t="shared" si="61"/>
        <v>2.4686024624309563E-4</v>
      </c>
      <c r="G181" s="81">
        <f t="shared" si="62"/>
        <v>27</v>
      </c>
      <c r="H181" s="58">
        <f t="shared" si="63"/>
        <v>4.0604556733588992E-4</v>
      </c>
    </row>
    <row r="182" spans="1:8" ht="15" customHeight="1" x14ac:dyDescent="0.25">
      <c r="A182" s="73">
        <v>10</v>
      </c>
      <c r="B182" s="74" t="s">
        <v>227</v>
      </c>
      <c r="C182" s="75">
        <v>3</v>
      </c>
      <c r="D182" s="76">
        <f t="shared" si="60"/>
        <v>8.8007509974184463E-5</v>
      </c>
      <c r="E182" s="84">
        <v>2</v>
      </c>
      <c r="F182" s="58">
        <f t="shared" si="61"/>
        <v>6.1715061560773909E-5</v>
      </c>
      <c r="G182" s="81">
        <f t="shared" si="62"/>
        <v>5</v>
      </c>
      <c r="H182" s="58">
        <f t="shared" si="63"/>
        <v>7.5193623580720355E-5</v>
      </c>
    </row>
    <row r="183" spans="1:8" ht="15" customHeight="1" x14ac:dyDescent="0.25">
      <c r="A183" s="85" t="s">
        <v>11</v>
      </c>
      <c r="B183" s="86"/>
      <c r="C183" s="87">
        <f t="shared" ref="C183:H183" si="64">SUM(C173:C182)</f>
        <v>34088</v>
      </c>
      <c r="D183" s="88">
        <f t="shared" si="64"/>
        <v>1</v>
      </c>
      <c r="E183" s="87">
        <f t="shared" si="64"/>
        <v>32407</v>
      </c>
      <c r="F183" s="89">
        <f t="shared" si="64"/>
        <v>1</v>
      </c>
      <c r="G183" s="87">
        <f t="shared" si="64"/>
        <v>66495</v>
      </c>
      <c r="H183" s="88">
        <f t="shared" si="64"/>
        <v>1</v>
      </c>
    </row>
    <row r="184" spans="1:8" ht="15" customHeight="1" x14ac:dyDescent="0.25">
      <c r="A184" s="65" t="s">
        <v>264</v>
      </c>
      <c r="B184" s="67"/>
      <c r="C184" s="67"/>
      <c r="D184" s="67"/>
      <c r="E184" s="67"/>
      <c r="F184" s="67"/>
      <c r="G184" s="67"/>
      <c r="H184" s="66"/>
    </row>
    <row r="185" spans="1:8" ht="15" customHeight="1" x14ac:dyDescent="0.25">
      <c r="A185" s="68" t="s">
        <v>2</v>
      </c>
      <c r="B185" s="68" t="s">
        <v>248</v>
      </c>
      <c r="C185" s="71" t="s">
        <v>9</v>
      </c>
      <c r="D185" s="72"/>
      <c r="E185" s="71" t="s">
        <v>10</v>
      </c>
      <c r="F185" s="72"/>
      <c r="G185" s="71" t="s">
        <v>11</v>
      </c>
      <c r="H185" s="72"/>
    </row>
    <row r="186" spans="1:8" ht="15" customHeight="1" x14ac:dyDescent="0.25">
      <c r="A186" s="69"/>
      <c r="B186" s="69"/>
      <c r="C186" s="70" t="s">
        <v>249</v>
      </c>
      <c r="D186" s="70" t="s">
        <v>12</v>
      </c>
      <c r="E186" s="70" t="s">
        <v>249</v>
      </c>
      <c r="F186" s="70" t="s">
        <v>12</v>
      </c>
      <c r="G186" s="70" t="s">
        <v>249</v>
      </c>
      <c r="H186" s="70" t="s">
        <v>12</v>
      </c>
    </row>
    <row r="187" spans="1:8" ht="15" customHeight="1" x14ac:dyDescent="0.25">
      <c r="A187" s="73">
        <v>1</v>
      </c>
      <c r="B187" s="74" t="s">
        <v>4</v>
      </c>
      <c r="C187" s="75">
        <v>5741</v>
      </c>
      <c r="D187" s="76">
        <f t="shared" ref="D187:D196" si="65">C187/$C$197</f>
        <v>0.19167974358118259</v>
      </c>
      <c r="E187" s="77">
        <v>5395</v>
      </c>
      <c r="F187" s="58">
        <f t="shared" ref="F187:F196" si="66">E187/$E$197</f>
        <v>0.18732638888888889</v>
      </c>
      <c r="G187" s="78">
        <f t="shared" ref="G187:G196" si="67">C187+E187</f>
        <v>11136</v>
      </c>
      <c r="H187" s="58">
        <f t="shared" ref="H187:H196" si="68">G187/$G$197</f>
        <v>0.18954570986025771</v>
      </c>
    </row>
    <row r="188" spans="1:8" ht="15" customHeight="1" x14ac:dyDescent="0.25">
      <c r="A188" s="73">
        <v>2</v>
      </c>
      <c r="B188" s="74" t="s">
        <v>5</v>
      </c>
      <c r="C188" s="75">
        <v>3071</v>
      </c>
      <c r="D188" s="76">
        <f t="shared" si="65"/>
        <v>0.1025341390938533</v>
      </c>
      <c r="E188" s="79">
        <v>2871</v>
      </c>
      <c r="F188" s="58">
        <f t="shared" si="66"/>
        <v>9.9687499999999998E-2</v>
      </c>
      <c r="G188" s="78">
        <f t="shared" si="67"/>
        <v>5942</v>
      </c>
      <c r="H188" s="58">
        <f t="shared" si="68"/>
        <v>0.1011387040220592</v>
      </c>
    </row>
    <row r="189" spans="1:8" ht="15" customHeight="1" x14ac:dyDescent="0.25">
      <c r="A189" s="73">
        <v>3</v>
      </c>
      <c r="B189" s="74" t="s">
        <v>6</v>
      </c>
      <c r="C189" s="75">
        <v>11569</v>
      </c>
      <c r="D189" s="76">
        <f t="shared" si="65"/>
        <v>0.38626423157824447</v>
      </c>
      <c r="E189" s="80">
        <v>11579</v>
      </c>
      <c r="F189" s="58">
        <f t="shared" si="66"/>
        <v>0.40204861111111112</v>
      </c>
      <c r="G189" s="81">
        <f t="shared" si="67"/>
        <v>23148</v>
      </c>
      <c r="H189" s="58">
        <f t="shared" si="68"/>
        <v>0.39400180422460895</v>
      </c>
    </row>
    <row r="190" spans="1:8" ht="15" customHeight="1" x14ac:dyDescent="0.25">
      <c r="A190" s="73">
        <v>4</v>
      </c>
      <c r="B190" s="74" t="s">
        <v>127</v>
      </c>
      <c r="C190" s="75">
        <v>5268</v>
      </c>
      <c r="D190" s="76">
        <f t="shared" si="65"/>
        <v>0.17588728256151714</v>
      </c>
      <c r="E190" s="82">
        <v>5329</v>
      </c>
      <c r="F190" s="58">
        <f t="shared" si="66"/>
        <v>0.18503472222222223</v>
      </c>
      <c r="G190" s="81">
        <f t="shared" si="67"/>
        <v>10597</v>
      </c>
      <c r="H190" s="58">
        <f t="shared" si="68"/>
        <v>0.1803713979336522</v>
      </c>
    </row>
    <row r="191" spans="1:8" ht="15" customHeight="1" x14ac:dyDescent="0.25">
      <c r="A191" s="73">
        <v>5</v>
      </c>
      <c r="B191" s="74" t="s">
        <v>128</v>
      </c>
      <c r="C191" s="75">
        <v>3595</v>
      </c>
      <c r="D191" s="76">
        <f t="shared" si="65"/>
        <v>0.12002938132282728</v>
      </c>
      <c r="E191" s="80">
        <v>2886</v>
      </c>
      <c r="F191" s="58">
        <f t="shared" si="66"/>
        <v>0.10020833333333333</v>
      </c>
      <c r="G191" s="81">
        <f t="shared" si="67"/>
        <v>6481</v>
      </c>
      <c r="H191" s="58">
        <f t="shared" si="68"/>
        <v>0.1103130159486647</v>
      </c>
    </row>
    <row r="192" spans="1:8" ht="15" customHeight="1" x14ac:dyDescent="0.25">
      <c r="A192" s="73">
        <v>6</v>
      </c>
      <c r="B192" s="74" t="s">
        <v>129</v>
      </c>
      <c r="C192" s="75">
        <v>95</v>
      </c>
      <c r="D192" s="76">
        <f t="shared" si="65"/>
        <v>3.1718473506727653E-3</v>
      </c>
      <c r="E192" s="80">
        <v>86</v>
      </c>
      <c r="F192" s="58">
        <f t="shared" si="66"/>
        <v>2.9861111111111113E-3</v>
      </c>
      <c r="G192" s="81">
        <f t="shared" si="67"/>
        <v>181</v>
      </c>
      <c r="H192" s="58">
        <f t="shared" si="68"/>
        <v>3.0807986247042602E-3</v>
      </c>
    </row>
    <row r="193" spans="1:8" ht="15" customHeight="1" x14ac:dyDescent="0.25">
      <c r="A193" s="73">
        <v>7</v>
      </c>
      <c r="B193" s="74" t="s">
        <v>250</v>
      </c>
      <c r="C193" s="75">
        <v>141</v>
      </c>
      <c r="D193" s="76">
        <f t="shared" si="65"/>
        <v>4.707689225735368E-3</v>
      </c>
      <c r="E193" s="82">
        <v>197</v>
      </c>
      <c r="F193" s="58">
        <f t="shared" si="66"/>
        <v>6.8402777777777776E-3</v>
      </c>
      <c r="G193" s="81">
        <f t="shared" si="67"/>
        <v>338</v>
      </c>
      <c r="H193" s="58">
        <f t="shared" si="68"/>
        <v>5.7530935643648621E-3</v>
      </c>
    </row>
    <row r="194" spans="1:8" ht="15" customHeight="1" x14ac:dyDescent="0.25">
      <c r="A194" s="73">
        <v>8</v>
      </c>
      <c r="B194" s="74" t="s">
        <v>184</v>
      </c>
      <c r="C194" s="75">
        <v>451</v>
      </c>
      <c r="D194" s="76">
        <f t="shared" si="65"/>
        <v>1.505792794898334E-2</v>
      </c>
      <c r="E194" s="83">
        <v>450</v>
      </c>
      <c r="F194" s="58">
        <f t="shared" si="66"/>
        <v>1.5625E-2</v>
      </c>
      <c r="G194" s="81">
        <f t="shared" si="67"/>
        <v>901</v>
      </c>
      <c r="H194" s="58">
        <f t="shared" si="68"/>
        <v>1.5335909176014025E-2</v>
      </c>
    </row>
    <row r="195" spans="1:8" ht="15" customHeight="1" x14ac:dyDescent="0.25">
      <c r="A195" s="73">
        <v>9</v>
      </c>
      <c r="B195" s="74" t="s">
        <v>185</v>
      </c>
      <c r="C195" s="75">
        <v>20</v>
      </c>
      <c r="D195" s="76">
        <f t="shared" si="65"/>
        <v>6.6775733698374012E-4</v>
      </c>
      <c r="E195" s="80">
        <v>7</v>
      </c>
      <c r="F195" s="58">
        <f t="shared" si="66"/>
        <v>2.4305555555555555E-4</v>
      </c>
      <c r="G195" s="81">
        <f t="shared" si="67"/>
        <v>27</v>
      </c>
      <c r="H195" s="58">
        <f t="shared" si="68"/>
        <v>4.5956664567411618E-4</v>
      </c>
    </row>
    <row r="196" spans="1:8" ht="15" customHeight="1" x14ac:dyDescent="0.25">
      <c r="A196" s="73">
        <v>10</v>
      </c>
      <c r="B196" s="74" t="s">
        <v>227</v>
      </c>
      <c r="C196" s="75">
        <v>0</v>
      </c>
      <c r="D196" s="76">
        <f t="shared" si="65"/>
        <v>0</v>
      </c>
      <c r="E196" s="84">
        <v>0</v>
      </c>
      <c r="F196" s="58">
        <f t="shared" si="66"/>
        <v>0</v>
      </c>
      <c r="G196" s="81">
        <f t="shared" si="67"/>
        <v>0</v>
      </c>
      <c r="H196" s="58">
        <f t="shared" si="68"/>
        <v>0</v>
      </c>
    </row>
    <row r="197" spans="1:8" ht="15" customHeight="1" x14ac:dyDescent="0.25">
      <c r="A197" s="85" t="s">
        <v>11</v>
      </c>
      <c r="B197" s="86"/>
      <c r="C197" s="87">
        <f t="shared" ref="C197:H197" si="69">SUM(C187:C196)</f>
        <v>29951</v>
      </c>
      <c r="D197" s="88">
        <f t="shared" si="69"/>
        <v>1</v>
      </c>
      <c r="E197" s="87">
        <f t="shared" si="69"/>
        <v>28800</v>
      </c>
      <c r="F197" s="89">
        <f t="shared" si="69"/>
        <v>1</v>
      </c>
      <c r="G197" s="87">
        <f t="shared" si="69"/>
        <v>58751</v>
      </c>
      <c r="H197" s="88">
        <f t="shared" si="69"/>
        <v>1</v>
      </c>
    </row>
    <row r="198" spans="1:8" ht="15" customHeight="1" x14ac:dyDescent="0.25">
      <c r="A198" s="65" t="s">
        <v>265</v>
      </c>
      <c r="B198" s="67"/>
      <c r="C198" s="67"/>
      <c r="D198" s="67"/>
      <c r="E198" s="67"/>
      <c r="F198" s="67"/>
      <c r="G198" s="67"/>
      <c r="H198" s="66"/>
    </row>
    <row r="199" spans="1:8" ht="15" customHeight="1" x14ac:dyDescent="0.25">
      <c r="A199" s="68" t="s">
        <v>2</v>
      </c>
      <c r="B199" s="68" t="s">
        <v>248</v>
      </c>
      <c r="C199" s="71" t="s">
        <v>9</v>
      </c>
      <c r="D199" s="72"/>
      <c r="E199" s="71" t="s">
        <v>10</v>
      </c>
      <c r="F199" s="72"/>
      <c r="G199" s="71" t="s">
        <v>11</v>
      </c>
      <c r="H199" s="72"/>
    </row>
    <row r="200" spans="1:8" ht="15" customHeight="1" x14ac:dyDescent="0.25">
      <c r="A200" s="69"/>
      <c r="B200" s="69"/>
      <c r="C200" s="70" t="s">
        <v>249</v>
      </c>
      <c r="D200" s="70" t="s">
        <v>12</v>
      </c>
      <c r="E200" s="70" t="s">
        <v>249</v>
      </c>
      <c r="F200" s="70" t="s">
        <v>12</v>
      </c>
      <c r="G200" s="70" t="s">
        <v>249</v>
      </c>
      <c r="H200" s="70" t="s">
        <v>12</v>
      </c>
    </row>
    <row r="201" spans="1:8" ht="15" customHeight="1" x14ac:dyDescent="0.25">
      <c r="A201" s="73">
        <v>1</v>
      </c>
      <c r="B201" s="74" t="s">
        <v>4</v>
      </c>
      <c r="C201" s="75">
        <v>3602</v>
      </c>
      <c r="D201" s="76">
        <f t="shared" ref="D201:D210" si="70">C201/$C$211</f>
        <v>0.16531277249988527</v>
      </c>
      <c r="E201" s="77">
        <v>3505</v>
      </c>
      <c r="F201" s="58">
        <f t="shared" ref="F201:F210" si="71">E201/$E$211</f>
        <v>0.16307635043967803</v>
      </c>
      <c r="G201" s="78">
        <f t="shared" ref="G201:G210" si="72">C201+E201</f>
        <v>7107</v>
      </c>
      <c r="H201" s="58">
        <f t="shared" ref="H201:H210" si="73">G201/$G$211</f>
        <v>0.16420220877038955</v>
      </c>
    </row>
    <row r="202" spans="1:8" ht="15" customHeight="1" x14ac:dyDescent="0.25">
      <c r="A202" s="73">
        <v>2</v>
      </c>
      <c r="B202" s="74" t="s">
        <v>5</v>
      </c>
      <c r="C202" s="75">
        <v>2329</v>
      </c>
      <c r="D202" s="76">
        <f t="shared" si="70"/>
        <v>0.10688879709945386</v>
      </c>
      <c r="E202" s="79">
        <v>2150</v>
      </c>
      <c r="F202" s="58">
        <f t="shared" si="71"/>
        <v>0.10003256874331178</v>
      </c>
      <c r="G202" s="78">
        <f t="shared" si="72"/>
        <v>4479</v>
      </c>
      <c r="H202" s="58">
        <f t="shared" si="73"/>
        <v>0.10348412735086179</v>
      </c>
    </row>
    <row r="203" spans="1:8" ht="15" customHeight="1" x14ac:dyDescent="0.25">
      <c r="A203" s="73">
        <v>3</v>
      </c>
      <c r="B203" s="74" t="s">
        <v>6</v>
      </c>
      <c r="C203" s="75">
        <v>6446</v>
      </c>
      <c r="D203" s="76">
        <f t="shared" si="70"/>
        <v>0.29583734912111614</v>
      </c>
      <c r="E203" s="80">
        <v>7259</v>
      </c>
      <c r="F203" s="58">
        <f t="shared" si="71"/>
        <v>0.33773786814311635</v>
      </c>
      <c r="G203" s="81">
        <f t="shared" si="72"/>
        <v>13705</v>
      </c>
      <c r="H203" s="58">
        <f t="shared" si="73"/>
        <v>0.31664433251698165</v>
      </c>
    </row>
    <row r="204" spans="1:8" ht="15" customHeight="1" x14ac:dyDescent="0.25">
      <c r="A204" s="73">
        <v>4</v>
      </c>
      <c r="B204" s="74" t="s">
        <v>127</v>
      </c>
      <c r="C204" s="75">
        <v>4385</v>
      </c>
      <c r="D204" s="76">
        <f t="shared" si="70"/>
        <v>0.20124833631648997</v>
      </c>
      <c r="E204" s="82">
        <v>4129</v>
      </c>
      <c r="F204" s="58">
        <f t="shared" si="71"/>
        <v>0.1921090587633183</v>
      </c>
      <c r="G204" s="81">
        <f t="shared" si="72"/>
        <v>8514</v>
      </c>
      <c r="H204" s="58">
        <f t="shared" si="73"/>
        <v>0.19670994870847003</v>
      </c>
    </row>
    <row r="205" spans="1:8" ht="15" customHeight="1" x14ac:dyDescent="0.25">
      <c r="A205" s="73">
        <v>5</v>
      </c>
      <c r="B205" s="74" t="s">
        <v>128</v>
      </c>
      <c r="C205" s="75">
        <v>3887</v>
      </c>
      <c r="D205" s="76">
        <f t="shared" si="70"/>
        <v>0.17839276699251916</v>
      </c>
      <c r="E205" s="80">
        <v>3276</v>
      </c>
      <c r="F205" s="58">
        <f t="shared" si="71"/>
        <v>0.15242171869911134</v>
      </c>
      <c r="G205" s="81">
        <f t="shared" si="72"/>
        <v>7163</v>
      </c>
      <c r="H205" s="58">
        <f t="shared" si="73"/>
        <v>0.16549604916593502</v>
      </c>
    </row>
    <row r="206" spans="1:8" ht="15" customHeight="1" x14ac:dyDescent="0.25">
      <c r="A206" s="73">
        <v>6</v>
      </c>
      <c r="B206" s="74" t="s">
        <v>129</v>
      </c>
      <c r="C206" s="75">
        <v>71</v>
      </c>
      <c r="D206" s="76">
        <f t="shared" si="70"/>
        <v>3.2585249437789708E-3</v>
      </c>
      <c r="E206" s="80">
        <v>93</v>
      </c>
      <c r="F206" s="58">
        <f t="shared" si="71"/>
        <v>4.3269901828502299E-3</v>
      </c>
      <c r="G206" s="81">
        <f t="shared" si="72"/>
        <v>164</v>
      </c>
      <c r="H206" s="58">
        <f t="shared" si="73"/>
        <v>3.7891040155260849E-3</v>
      </c>
    </row>
    <row r="207" spans="1:8" ht="15" customHeight="1" x14ac:dyDescent="0.25">
      <c r="A207" s="73">
        <v>7</v>
      </c>
      <c r="B207" s="74" t="s">
        <v>250</v>
      </c>
      <c r="C207" s="75">
        <v>267</v>
      </c>
      <c r="D207" s="76">
        <f t="shared" si="70"/>
        <v>1.2253889577309652E-2</v>
      </c>
      <c r="E207" s="82">
        <v>344</v>
      </c>
      <c r="F207" s="58">
        <f t="shared" si="71"/>
        <v>1.6005210998929886E-2</v>
      </c>
      <c r="G207" s="81">
        <f t="shared" si="72"/>
        <v>611</v>
      </c>
      <c r="H207" s="58">
        <f t="shared" si="73"/>
        <v>1.4116722887112425E-2</v>
      </c>
    </row>
    <row r="208" spans="1:8" ht="15" customHeight="1" x14ac:dyDescent="0.25">
      <c r="A208" s="73">
        <v>8</v>
      </c>
      <c r="B208" s="74" t="s">
        <v>184</v>
      </c>
      <c r="C208" s="75">
        <v>755</v>
      </c>
      <c r="D208" s="76">
        <f t="shared" si="70"/>
        <v>3.4650511726100328E-2</v>
      </c>
      <c r="E208" s="83">
        <v>717</v>
      </c>
      <c r="F208" s="58">
        <f t="shared" si="71"/>
        <v>3.3359698506490489E-2</v>
      </c>
      <c r="G208" s="81">
        <f t="shared" si="72"/>
        <v>1472</v>
      </c>
      <c r="H208" s="58">
        <f t="shared" si="73"/>
        <v>3.4009518968624371E-2</v>
      </c>
    </row>
    <row r="209" spans="1:8" ht="15" customHeight="1" x14ac:dyDescent="0.25">
      <c r="A209" s="73">
        <v>9</v>
      </c>
      <c r="B209" s="74" t="s">
        <v>185</v>
      </c>
      <c r="C209" s="75">
        <v>44</v>
      </c>
      <c r="D209" s="76">
        <f t="shared" si="70"/>
        <v>2.0193675707926018E-3</v>
      </c>
      <c r="E209" s="80">
        <v>18</v>
      </c>
      <c r="F209" s="58">
        <f t="shared" si="71"/>
        <v>8.3748197087423816E-4</v>
      </c>
      <c r="G209" s="81">
        <f t="shared" si="72"/>
        <v>62</v>
      </c>
      <c r="H209" s="58">
        <f t="shared" si="73"/>
        <v>1.4324661522110808E-3</v>
      </c>
    </row>
    <row r="210" spans="1:8" ht="15" customHeight="1" x14ac:dyDescent="0.25">
      <c r="A210" s="73">
        <v>10</v>
      </c>
      <c r="B210" s="74" t="s">
        <v>227</v>
      </c>
      <c r="C210" s="75">
        <v>3</v>
      </c>
      <c r="D210" s="76">
        <f t="shared" si="70"/>
        <v>1.3768415255404102E-4</v>
      </c>
      <c r="E210" s="84">
        <v>2</v>
      </c>
      <c r="F210" s="58">
        <f t="shared" si="71"/>
        <v>9.3053552319359795E-5</v>
      </c>
      <c r="G210" s="81">
        <f t="shared" si="72"/>
        <v>5</v>
      </c>
      <c r="H210" s="58">
        <f t="shared" si="73"/>
        <v>1.1552146388799039E-4</v>
      </c>
    </row>
    <row r="211" spans="1:8" ht="15" customHeight="1" x14ac:dyDescent="0.25">
      <c r="A211" s="85" t="s">
        <v>11</v>
      </c>
      <c r="B211" s="86"/>
      <c r="C211" s="87">
        <f t="shared" ref="C211:H211" si="74">SUM(C201:C210)</f>
        <v>21789</v>
      </c>
      <c r="D211" s="88">
        <f t="shared" si="74"/>
        <v>1</v>
      </c>
      <c r="E211" s="87">
        <f t="shared" si="74"/>
        <v>21493</v>
      </c>
      <c r="F211" s="89">
        <f t="shared" si="74"/>
        <v>0.99999999999999989</v>
      </c>
      <c r="G211" s="87">
        <f t="shared" si="74"/>
        <v>43282</v>
      </c>
      <c r="H211" s="88">
        <f t="shared" si="74"/>
        <v>0.99999999999999989</v>
      </c>
    </row>
    <row r="212" spans="1:8" ht="15" customHeight="1" x14ac:dyDescent="0.25">
      <c r="A212" s="65" t="s">
        <v>266</v>
      </c>
      <c r="B212" s="67"/>
      <c r="C212" s="67"/>
      <c r="D212" s="67"/>
      <c r="E212" s="67"/>
      <c r="F212" s="67"/>
      <c r="G212" s="67"/>
      <c r="H212" s="66"/>
    </row>
    <row r="213" spans="1:8" ht="15" customHeight="1" x14ac:dyDescent="0.25">
      <c r="A213" s="68" t="s">
        <v>2</v>
      </c>
      <c r="B213" s="68" t="s">
        <v>248</v>
      </c>
      <c r="C213" s="71" t="s">
        <v>9</v>
      </c>
      <c r="D213" s="72"/>
      <c r="E213" s="71" t="s">
        <v>10</v>
      </c>
      <c r="F213" s="72"/>
      <c r="G213" s="71" t="s">
        <v>11</v>
      </c>
      <c r="H213" s="72"/>
    </row>
    <row r="214" spans="1:8" ht="15" customHeight="1" x14ac:dyDescent="0.25">
      <c r="A214" s="69"/>
      <c r="B214" s="69"/>
      <c r="C214" s="70" t="s">
        <v>249</v>
      </c>
      <c r="D214" s="70" t="s">
        <v>12</v>
      </c>
      <c r="E214" s="70" t="s">
        <v>249</v>
      </c>
      <c r="F214" s="70" t="s">
        <v>12</v>
      </c>
      <c r="G214" s="70" t="s">
        <v>249</v>
      </c>
      <c r="H214" s="70" t="s">
        <v>12</v>
      </c>
    </row>
    <row r="215" spans="1:8" ht="15" customHeight="1" x14ac:dyDescent="0.25">
      <c r="A215" s="73">
        <v>1</v>
      </c>
      <c r="B215" s="74" t="s">
        <v>4</v>
      </c>
      <c r="C215" s="75">
        <v>3591</v>
      </c>
      <c r="D215" s="76">
        <f t="shared" ref="D215:D224" si="75">C215/$C$225</f>
        <v>0.18289701538148109</v>
      </c>
      <c r="E215" s="77">
        <v>3507</v>
      </c>
      <c r="F215" s="58">
        <f t="shared" ref="F215:F224" si="76">E215/$E$225</f>
        <v>0.18147477360931435</v>
      </c>
      <c r="G215" s="78">
        <f t="shared" ref="G215:G224" si="77">C215+E215</f>
        <v>7098</v>
      </c>
      <c r="H215" s="58">
        <f t="shared" ref="H215:H224" si="78">G215/$G$225</f>
        <v>0.18219153469031546</v>
      </c>
    </row>
    <row r="216" spans="1:8" ht="15" customHeight="1" x14ac:dyDescent="0.25">
      <c r="A216" s="73">
        <v>2</v>
      </c>
      <c r="B216" s="74" t="s">
        <v>5</v>
      </c>
      <c r="C216" s="75">
        <v>1982</v>
      </c>
      <c r="D216" s="76">
        <f t="shared" si="75"/>
        <v>0.10094733625343791</v>
      </c>
      <c r="E216" s="79">
        <v>1801</v>
      </c>
      <c r="F216" s="58">
        <f t="shared" si="76"/>
        <v>9.3195342820181118E-2</v>
      </c>
      <c r="G216" s="78">
        <f t="shared" si="77"/>
        <v>3783</v>
      </c>
      <c r="H216" s="58">
        <f t="shared" si="78"/>
        <v>9.7102081675607688E-2</v>
      </c>
    </row>
    <row r="217" spans="1:8" ht="15" customHeight="1" x14ac:dyDescent="0.25">
      <c r="A217" s="73">
        <v>3</v>
      </c>
      <c r="B217" s="74" t="s">
        <v>6</v>
      </c>
      <c r="C217" s="75">
        <v>8658</v>
      </c>
      <c r="D217" s="76">
        <f t="shared" si="75"/>
        <v>0.44096974635835795</v>
      </c>
      <c r="E217" s="80">
        <v>8806</v>
      </c>
      <c r="F217" s="58">
        <f t="shared" si="76"/>
        <v>0.4556791720569211</v>
      </c>
      <c r="G217" s="81">
        <f t="shared" si="77"/>
        <v>17464</v>
      </c>
      <c r="H217" s="58">
        <f t="shared" si="78"/>
        <v>0.44826612592725684</v>
      </c>
    </row>
    <row r="218" spans="1:8" ht="15" customHeight="1" x14ac:dyDescent="0.25">
      <c r="A218" s="73">
        <v>4</v>
      </c>
      <c r="B218" s="74" t="s">
        <v>127</v>
      </c>
      <c r="C218" s="75">
        <v>3320</v>
      </c>
      <c r="D218" s="76">
        <f t="shared" si="75"/>
        <v>0.16909442803300398</v>
      </c>
      <c r="E218" s="82">
        <v>3411</v>
      </c>
      <c r="F218" s="58">
        <f t="shared" si="76"/>
        <v>0.17650711513583442</v>
      </c>
      <c r="G218" s="81">
        <f t="shared" si="77"/>
        <v>6731</v>
      </c>
      <c r="H218" s="58">
        <f t="shared" si="78"/>
        <v>0.17277137503529352</v>
      </c>
    </row>
    <row r="219" spans="1:8" ht="15" customHeight="1" x14ac:dyDescent="0.25">
      <c r="A219" s="73">
        <v>5</v>
      </c>
      <c r="B219" s="74" t="s">
        <v>128</v>
      </c>
      <c r="C219" s="75">
        <v>1712</v>
      </c>
      <c r="D219" s="76">
        <f t="shared" si="75"/>
        <v>8.719568096159723E-2</v>
      </c>
      <c r="E219" s="80">
        <v>1369</v>
      </c>
      <c r="F219" s="58">
        <f t="shared" si="76"/>
        <v>7.0840879689521352E-2</v>
      </c>
      <c r="G219" s="81">
        <f t="shared" si="77"/>
        <v>3081</v>
      </c>
      <c r="H219" s="58">
        <f t="shared" si="78"/>
        <v>7.9083138684257814E-2</v>
      </c>
    </row>
    <row r="220" spans="1:8" ht="15" customHeight="1" x14ac:dyDescent="0.25">
      <c r="A220" s="73">
        <v>6</v>
      </c>
      <c r="B220" s="74" t="s">
        <v>129</v>
      </c>
      <c r="C220" s="75">
        <v>52</v>
      </c>
      <c r="D220" s="76">
        <f t="shared" si="75"/>
        <v>2.6484669450952429E-3</v>
      </c>
      <c r="E220" s="80">
        <v>62</v>
      </c>
      <c r="F220" s="58">
        <f t="shared" si="76"/>
        <v>3.2082794307891332E-3</v>
      </c>
      <c r="G220" s="81">
        <f t="shared" si="77"/>
        <v>114</v>
      </c>
      <c r="H220" s="58">
        <f t="shared" si="78"/>
        <v>2.9261531353474163E-3</v>
      </c>
    </row>
    <row r="221" spans="1:8" ht="15" customHeight="1" x14ac:dyDescent="0.25">
      <c r="A221" s="73">
        <v>7</v>
      </c>
      <c r="B221" s="74" t="s">
        <v>250</v>
      </c>
      <c r="C221" s="75">
        <v>76</v>
      </c>
      <c r="D221" s="76">
        <f t="shared" si="75"/>
        <v>3.8708363043699705E-3</v>
      </c>
      <c r="E221" s="82">
        <v>83</v>
      </c>
      <c r="F221" s="58">
        <f t="shared" si="76"/>
        <v>4.2949547218628717E-3</v>
      </c>
      <c r="G221" s="81">
        <f t="shared" si="77"/>
        <v>159</v>
      </c>
      <c r="H221" s="58">
        <f t="shared" si="78"/>
        <v>4.08121358351087E-3</v>
      </c>
    </row>
    <row r="222" spans="1:8" ht="15" customHeight="1" x14ac:dyDescent="0.25">
      <c r="A222" s="73">
        <v>8</v>
      </c>
      <c r="B222" s="74" t="s">
        <v>184</v>
      </c>
      <c r="C222" s="75">
        <v>238</v>
      </c>
      <c r="D222" s="76">
        <f t="shared" si="75"/>
        <v>1.2121829479474381E-2</v>
      </c>
      <c r="E222" s="83">
        <v>284</v>
      </c>
      <c r="F222" s="58">
        <f t="shared" si="76"/>
        <v>1.4695989650711514E-2</v>
      </c>
      <c r="G222" s="81">
        <f t="shared" si="77"/>
        <v>522</v>
      </c>
      <c r="H222" s="58">
        <f t="shared" si="78"/>
        <v>1.3398701198696066E-2</v>
      </c>
    </row>
    <row r="223" spans="1:8" ht="15" customHeight="1" x14ac:dyDescent="0.25">
      <c r="A223" s="73">
        <v>9</v>
      </c>
      <c r="B223" s="74" t="s">
        <v>185</v>
      </c>
      <c r="C223" s="75">
        <v>3</v>
      </c>
      <c r="D223" s="76">
        <f t="shared" si="75"/>
        <v>1.5279616990934093E-4</v>
      </c>
      <c r="E223" s="80">
        <v>1</v>
      </c>
      <c r="F223" s="58">
        <f t="shared" si="76"/>
        <v>5.1746442432082794E-5</v>
      </c>
      <c r="G223" s="81">
        <f t="shared" si="77"/>
        <v>4</v>
      </c>
      <c r="H223" s="58">
        <f t="shared" si="78"/>
        <v>1.0267203983675146E-4</v>
      </c>
    </row>
    <row r="224" spans="1:8" ht="15" customHeight="1" x14ac:dyDescent="0.25">
      <c r="A224" s="73">
        <v>10</v>
      </c>
      <c r="B224" s="74" t="s">
        <v>227</v>
      </c>
      <c r="C224" s="75">
        <v>2</v>
      </c>
      <c r="D224" s="76">
        <f t="shared" si="75"/>
        <v>1.0186411327289395E-4</v>
      </c>
      <c r="E224" s="84">
        <v>1</v>
      </c>
      <c r="F224" s="58">
        <f t="shared" si="76"/>
        <v>5.1746442432082794E-5</v>
      </c>
      <c r="G224" s="81">
        <f t="shared" si="77"/>
        <v>3</v>
      </c>
      <c r="H224" s="58">
        <f t="shared" si="78"/>
        <v>7.7004029877563595E-5</v>
      </c>
    </row>
    <row r="225" spans="1:8" ht="15" customHeight="1" x14ac:dyDescent="0.25">
      <c r="A225" s="85" t="s">
        <v>11</v>
      </c>
      <c r="B225" s="86"/>
      <c r="C225" s="87">
        <f t="shared" ref="C225:H225" si="79">SUM(C215:C224)</f>
        <v>19634</v>
      </c>
      <c r="D225" s="88">
        <f t="shared" si="79"/>
        <v>1</v>
      </c>
      <c r="E225" s="87">
        <f t="shared" si="79"/>
        <v>19325</v>
      </c>
      <c r="F225" s="89">
        <f t="shared" si="79"/>
        <v>1</v>
      </c>
      <c r="G225" s="87">
        <f t="shared" si="79"/>
        <v>38959</v>
      </c>
      <c r="H225" s="88">
        <f t="shared" si="79"/>
        <v>0.99999999999999978</v>
      </c>
    </row>
    <row r="226" spans="1:8" ht="15" customHeight="1" x14ac:dyDescent="0.25">
      <c r="A226" s="65" t="s">
        <v>267</v>
      </c>
      <c r="B226" s="67"/>
      <c r="C226" s="67"/>
      <c r="D226" s="67"/>
      <c r="E226" s="67"/>
      <c r="F226" s="67"/>
      <c r="G226" s="67"/>
      <c r="H226" s="66"/>
    </row>
    <row r="227" spans="1:8" ht="15" customHeight="1" x14ac:dyDescent="0.25">
      <c r="A227" s="68" t="s">
        <v>2</v>
      </c>
      <c r="B227" s="68" t="s">
        <v>248</v>
      </c>
      <c r="C227" s="71" t="s">
        <v>9</v>
      </c>
      <c r="D227" s="72"/>
      <c r="E227" s="71" t="s">
        <v>10</v>
      </c>
      <c r="F227" s="72"/>
      <c r="G227" s="71" t="s">
        <v>11</v>
      </c>
      <c r="H227" s="72"/>
    </row>
    <row r="228" spans="1:8" ht="15" customHeight="1" x14ac:dyDescent="0.25">
      <c r="A228" s="69"/>
      <c r="B228" s="69"/>
      <c r="C228" s="70" t="s">
        <v>249</v>
      </c>
      <c r="D228" s="70" t="s">
        <v>12</v>
      </c>
      <c r="E228" s="70" t="s">
        <v>249</v>
      </c>
      <c r="F228" s="70" t="s">
        <v>12</v>
      </c>
      <c r="G228" s="70" t="s">
        <v>249</v>
      </c>
      <c r="H228" s="70" t="s">
        <v>12</v>
      </c>
    </row>
    <row r="229" spans="1:8" ht="15" customHeight="1" x14ac:dyDescent="0.25">
      <c r="A229" s="73">
        <v>1</v>
      </c>
      <c r="B229" s="74" t="s">
        <v>4</v>
      </c>
      <c r="C229" s="75">
        <v>5364</v>
      </c>
      <c r="D229" s="76">
        <f t="shared" ref="D229:D238" si="80">C229/$C$239</f>
        <v>0.39239209948792975</v>
      </c>
      <c r="E229" s="77">
        <v>5076</v>
      </c>
      <c r="F229" s="58">
        <f t="shared" ref="F229:F238" si="81">E229/$E$239</f>
        <v>0.40196388976876779</v>
      </c>
      <c r="G229" s="78">
        <f t="shared" ref="G229:G238" si="82">C229+E229</f>
        <v>10440</v>
      </c>
      <c r="H229" s="58">
        <f t="shared" ref="H229:H238" si="83">G229/$G$239</f>
        <v>0.39698836413415467</v>
      </c>
    </row>
    <row r="230" spans="1:8" ht="15" customHeight="1" x14ac:dyDescent="0.25">
      <c r="A230" s="73">
        <v>2</v>
      </c>
      <c r="B230" s="74" t="s">
        <v>5</v>
      </c>
      <c r="C230" s="75">
        <v>894</v>
      </c>
      <c r="D230" s="76">
        <f t="shared" si="80"/>
        <v>6.5398683247988296E-2</v>
      </c>
      <c r="E230" s="79">
        <v>756</v>
      </c>
      <c r="F230" s="58">
        <f t="shared" si="81"/>
        <v>5.9866962305986697E-2</v>
      </c>
      <c r="G230" s="78">
        <f t="shared" si="82"/>
        <v>1650</v>
      </c>
      <c r="H230" s="58">
        <f t="shared" si="83"/>
        <v>6.2742413871777328E-2</v>
      </c>
    </row>
    <row r="231" spans="1:8" ht="15" customHeight="1" x14ac:dyDescent="0.25">
      <c r="A231" s="73">
        <v>3</v>
      </c>
      <c r="B231" s="74" t="s">
        <v>6</v>
      </c>
      <c r="C231" s="75">
        <v>5241</v>
      </c>
      <c r="D231" s="76">
        <f t="shared" si="80"/>
        <v>0.38339429407461595</v>
      </c>
      <c r="E231" s="80">
        <v>5067</v>
      </c>
      <c r="F231" s="58">
        <f t="shared" si="81"/>
        <v>0.40125118783655367</v>
      </c>
      <c r="G231" s="81">
        <f t="shared" si="82"/>
        <v>10308</v>
      </c>
      <c r="H231" s="58">
        <f t="shared" si="83"/>
        <v>0.39196897102441253</v>
      </c>
    </row>
    <row r="232" spans="1:8" ht="15" customHeight="1" x14ac:dyDescent="0.25">
      <c r="A232" s="73">
        <v>4</v>
      </c>
      <c r="B232" s="74" t="s">
        <v>127</v>
      </c>
      <c r="C232" s="75">
        <v>1423</v>
      </c>
      <c r="D232" s="76">
        <f t="shared" si="80"/>
        <v>0.10409656181419166</v>
      </c>
      <c r="E232" s="82">
        <v>1246</v>
      </c>
      <c r="F232" s="58">
        <f t="shared" si="81"/>
        <v>9.8669623059866957E-2</v>
      </c>
      <c r="G232" s="81">
        <f t="shared" si="82"/>
        <v>2669</v>
      </c>
      <c r="H232" s="58">
        <f t="shared" si="83"/>
        <v>0.10149060765077192</v>
      </c>
    </row>
    <row r="233" spans="1:8" ht="15" customHeight="1" x14ac:dyDescent="0.25">
      <c r="A233" s="73">
        <v>5</v>
      </c>
      <c r="B233" s="74" t="s">
        <v>128</v>
      </c>
      <c r="C233" s="75">
        <v>572</v>
      </c>
      <c r="D233" s="76">
        <f t="shared" si="80"/>
        <v>4.1843452816386247E-2</v>
      </c>
      <c r="E233" s="80">
        <v>336</v>
      </c>
      <c r="F233" s="58">
        <f t="shared" si="81"/>
        <v>2.6607538802660754E-2</v>
      </c>
      <c r="G233" s="81">
        <f t="shared" si="82"/>
        <v>908</v>
      </c>
      <c r="H233" s="58">
        <f t="shared" si="83"/>
        <v>3.4527340482165943E-2</v>
      </c>
    </row>
    <row r="234" spans="1:8" ht="15" customHeight="1" x14ac:dyDescent="0.25">
      <c r="A234" s="73">
        <v>6</v>
      </c>
      <c r="B234" s="74" t="s">
        <v>129</v>
      </c>
      <c r="C234" s="75">
        <v>27</v>
      </c>
      <c r="D234" s="76">
        <f t="shared" si="80"/>
        <v>1.9751280175566936E-3</v>
      </c>
      <c r="E234" s="80">
        <v>17</v>
      </c>
      <c r="F234" s="58">
        <f t="shared" si="81"/>
        <v>1.3462147608489072E-3</v>
      </c>
      <c r="G234" s="81">
        <f t="shared" si="82"/>
        <v>44</v>
      </c>
      <c r="H234" s="58">
        <f t="shared" si="83"/>
        <v>1.6731310365807285E-3</v>
      </c>
    </row>
    <row r="235" spans="1:8" ht="15" customHeight="1" x14ac:dyDescent="0.25">
      <c r="A235" s="73">
        <v>7</v>
      </c>
      <c r="B235" s="74" t="s">
        <v>250</v>
      </c>
      <c r="C235" s="75">
        <v>25</v>
      </c>
      <c r="D235" s="76">
        <f t="shared" si="80"/>
        <v>1.8288222384784199E-3</v>
      </c>
      <c r="E235" s="82">
        <v>39</v>
      </c>
      <c r="F235" s="58">
        <f t="shared" si="81"/>
        <v>3.088375039594552E-3</v>
      </c>
      <c r="G235" s="81">
        <f t="shared" si="82"/>
        <v>64</v>
      </c>
      <c r="H235" s="58">
        <f t="shared" si="83"/>
        <v>2.4336451441174232E-3</v>
      </c>
    </row>
    <row r="236" spans="1:8" ht="15" customHeight="1" x14ac:dyDescent="0.25">
      <c r="A236" s="73">
        <v>8</v>
      </c>
      <c r="B236" s="74" t="s">
        <v>184</v>
      </c>
      <c r="C236" s="75">
        <v>123</v>
      </c>
      <c r="D236" s="76">
        <f t="shared" si="80"/>
        <v>8.9978054133138252E-3</v>
      </c>
      <c r="E236" s="83">
        <v>90</v>
      </c>
      <c r="F236" s="58">
        <f t="shared" si="81"/>
        <v>7.1270193221412738E-3</v>
      </c>
      <c r="G236" s="81">
        <f t="shared" si="82"/>
        <v>213</v>
      </c>
      <c r="H236" s="58">
        <f t="shared" si="83"/>
        <v>8.0994752452657991E-3</v>
      </c>
    </row>
    <row r="237" spans="1:8" ht="15" customHeight="1" x14ac:dyDescent="0.25">
      <c r="A237" s="73">
        <v>9</v>
      </c>
      <c r="B237" s="74" t="s">
        <v>185</v>
      </c>
      <c r="C237" s="75">
        <v>1</v>
      </c>
      <c r="D237" s="76">
        <f t="shared" si="80"/>
        <v>7.3152889539136802E-5</v>
      </c>
      <c r="E237" s="80">
        <v>1</v>
      </c>
      <c r="F237" s="58">
        <f t="shared" si="81"/>
        <v>7.9189103579347482E-5</v>
      </c>
      <c r="G237" s="81">
        <f t="shared" si="82"/>
        <v>2</v>
      </c>
      <c r="H237" s="58">
        <f t="shared" si="83"/>
        <v>7.6051410753669475E-5</v>
      </c>
    </row>
    <row r="238" spans="1:8" ht="15" customHeight="1" x14ac:dyDescent="0.25">
      <c r="A238" s="73">
        <v>10</v>
      </c>
      <c r="B238" s="74" t="s">
        <v>227</v>
      </c>
      <c r="C238" s="75">
        <v>0</v>
      </c>
      <c r="D238" s="76">
        <f t="shared" si="80"/>
        <v>0</v>
      </c>
      <c r="E238" s="84">
        <v>0</v>
      </c>
      <c r="F238" s="58">
        <f t="shared" si="81"/>
        <v>0</v>
      </c>
      <c r="G238" s="81">
        <f t="shared" si="82"/>
        <v>0</v>
      </c>
      <c r="H238" s="58">
        <f t="shared" si="83"/>
        <v>0</v>
      </c>
    </row>
    <row r="239" spans="1:8" ht="15" customHeight="1" x14ac:dyDescent="0.25">
      <c r="A239" s="85" t="s">
        <v>11</v>
      </c>
      <c r="B239" s="86"/>
      <c r="C239" s="87">
        <f t="shared" ref="C239:H239" si="84">SUM(C229:C238)</f>
        <v>13670</v>
      </c>
      <c r="D239" s="88">
        <f t="shared" si="84"/>
        <v>1.0000000000000002</v>
      </c>
      <c r="E239" s="87">
        <f t="shared" si="84"/>
        <v>12628</v>
      </c>
      <c r="F239" s="89">
        <f t="shared" si="84"/>
        <v>1</v>
      </c>
      <c r="G239" s="87">
        <f t="shared" si="84"/>
        <v>26298</v>
      </c>
      <c r="H239" s="88">
        <f t="shared" si="84"/>
        <v>0.99999999999999989</v>
      </c>
    </row>
    <row r="240" spans="1:8" ht="15" customHeight="1" x14ac:dyDescent="0.25">
      <c r="A240" s="65" t="s">
        <v>268</v>
      </c>
      <c r="B240" s="67"/>
      <c r="C240" s="67"/>
      <c r="D240" s="67"/>
      <c r="E240" s="67"/>
      <c r="F240" s="67"/>
      <c r="G240" s="67"/>
      <c r="H240" s="66"/>
    </row>
    <row r="241" spans="1:8" ht="15" customHeight="1" x14ac:dyDescent="0.25">
      <c r="A241" s="68" t="s">
        <v>2</v>
      </c>
      <c r="B241" s="68" t="s">
        <v>248</v>
      </c>
      <c r="C241" s="71" t="s">
        <v>9</v>
      </c>
      <c r="D241" s="72"/>
      <c r="E241" s="71" t="s">
        <v>10</v>
      </c>
      <c r="F241" s="72"/>
      <c r="G241" s="71" t="s">
        <v>11</v>
      </c>
      <c r="H241" s="72"/>
    </row>
    <row r="242" spans="1:8" ht="15" customHeight="1" x14ac:dyDescent="0.25">
      <c r="A242" s="69"/>
      <c r="B242" s="69"/>
      <c r="C242" s="70" t="s">
        <v>249</v>
      </c>
      <c r="D242" s="70" t="s">
        <v>12</v>
      </c>
      <c r="E242" s="70" t="s">
        <v>249</v>
      </c>
      <c r="F242" s="70" t="s">
        <v>12</v>
      </c>
      <c r="G242" s="70" t="s">
        <v>249</v>
      </c>
      <c r="H242" s="70" t="s">
        <v>12</v>
      </c>
    </row>
    <row r="243" spans="1:8" ht="15" customHeight="1" x14ac:dyDescent="0.25">
      <c r="A243" s="73">
        <v>1</v>
      </c>
      <c r="B243" s="74" t="s">
        <v>4</v>
      </c>
      <c r="C243" s="75">
        <v>3479</v>
      </c>
      <c r="D243" s="76">
        <f t="shared" ref="D243:D252" si="85">C243/$C$253</f>
        <v>0.18988101735618382</v>
      </c>
      <c r="E243" s="77">
        <v>3230</v>
      </c>
      <c r="F243" s="58">
        <f t="shared" ref="F243:F252" si="86">E243/$E$253</f>
        <v>0.18420302252637583</v>
      </c>
      <c r="G243" s="78">
        <f t="shared" ref="G243:G252" si="87">C243+E243</f>
        <v>6709</v>
      </c>
      <c r="H243" s="58">
        <f t="shared" ref="H243:H252" si="88">G243/$G$253</f>
        <v>0.18710433109295257</v>
      </c>
    </row>
    <row r="244" spans="1:8" ht="15" customHeight="1" x14ac:dyDescent="0.25">
      <c r="A244" s="73">
        <v>2</v>
      </c>
      <c r="B244" s="74" t="s">
        <v>5</v>
      </c>
      <c r="C244" s="75">
        <v>1723</v>
      </c>
      <c r="D244" s="76">
        <f t="shared" si="85"/>
        <v>9.4039951970308913E-2</v>
      </c>
      <c r="E244" s="79">
        <v>1635</v>
      </c>
      <c r="F244" s="58">
        <f t="shared" si="86"/>
        <v>9.3242087254063299E-2</v>
      </c>
      <c r="G244" s="78">
        <f t="shared" si="87"/>
        <v>3358</v>
      </c>
      <c r="H244" s="58">
        <f t="shared" si="88"/>
        <v>9.3649775497113535E-2</v>
      </c>
    </row>
    <row r="245" spans="1:8" ht="15" customHeight="1" x14ac:dyDescent="0.25">
      <c r="A245" s="73">
        <v>3</v>
      </c>
      <c r="B245" s="74" t="s">
        <v>6</v>
      </c>
      <c r="C245" s="75">
        <v>7217</v>
      </c>
      <c r="D245" s="76">
        <f t="shared" si="85"/>
        <v>0.39389804606484008</v>
      </c>
      <c r="E245" s="80">
        <v>7197</v>
      </c>
      <c r="F245" s="58">
        <f t="shared" si="86"/>
        <v>0.41043627031650981</v>
      </c>
      <c r="G245" s="81">
        <f t="shared" si="87"/>
        <v>14414</v>
      </c>
      <c r="H245" s="58">
        <f t="shared" si="88"/>
        <v>0.40198566528153501</v>
      </c>
    </row>
    <row r="246" spans="1:8" ht="15" customHeight="1" x14ac:dyDescent="0.25">
      <c r="A246" s="73">
        <v>4</v>
      </c>
      <c r="B246" s="74" t="s">
        <v>127</v>
      </c>
      <c r="C246" s="75">
        <v>3537</v>
      </c>
      <c r="D246" s="76">
        <f t="shared" si="85"/>
        <v>0.19304661063202708</v>
      </c>
      <c r="E246" s="82">
        <v>3481</v>
      </c>
      <c r="F246" s="58">
        <f t="shared" si="86"/>
        <v>0.19851725121186198</v>
      </c>
      <c r="G246" s="81">
        <f t="shared" si="87"/>
        <v>7018</v>
      </c>
      <c r="H246" s="58">
        <f t="shared" si="88"/>
        <v>0.19572189530635581</v>
      </c>
    </row>
    <row r="247" spans="1:8" ht="15" customHeight="1" x14ac:dyDescent="0.25">
      <c r="A247" s="73">
        <v>5</v>
      </c>
      <c r="B247" s="74" t="s">
        <v>128</v>
      </c>
      <c r="C247" s="75">
        <v>1985</v>
      </c>
      <c r="D247" s="76">
        <f t="shared" si="85"/>
        <v>0.10833970090601462</v>
      </c>
      <c r="E247" s="80">
        <v>1574</v>
      </c>
      <c r="F247" s="58">
        <f t="shared" si="86"/>
        <v>8.9763330481893361E-2</v>
      </c>
      <c r="G247" s="81">
        <f t="shared" si="87"/>
        <v>3559</v>
      </c>
      <c r="H247" s="58">
        <f t="shared" si="88"/>
        <v>9.9255375519424385E-2</v>
      </c>
    </row>
    <row r="248" spans="1:8" ht="15" customHeight="1" x14ac:dyDescent="0.25">
      <c r="A248" s="73">
        <v>6</v>
      </c>
      <c r="B248" s="74" t="s">
        <v>129</v>
      </c>
      <c r="C248" s="75">
        <v>50</v>
      </c>
      <c r="D248" s="76">
        <f t="shared" si="85"/>
        <v>2.7289597205545245E-3</v>
      </c>
      <c r="E248" s="80">
        <v>70</v>
      </c>
      <c r="F248" s="58">
        <f t="shared" si="86"/>
        <v>3.9920159680638719E-3</v>
      </c>
      <c r="G248" s="81">
        <f t="shared" si="87"/>
        <v>120</v>
      </c>
      <c r="H248" s="58">
        <f t="shared" si="88"/>
        <v>3.3466268789915498E-3</v>
      </c>
    </row>
    <row r="249" spans="1:8" ht="15" customHeight="1" x14ac:dyDescent="0.25">
      <c r="A249" s="73">
        <v>7</v>
      </c>
      <c r="B249" s="74" t="s">
        <v>250</v>
      </c>
      <c r="C249" s="75">
        <v>72</v>
      </c>
      <c r="D249" s="76">
        <f t="shared" si="85"/>
        <v>3.9297019975985158E-3</v>
      </c>
      <c r="E249" s="82">
        <v>75</v>
      </c>
      <c r="F249" s="58">
        <f t="shared" si="86"/>
        <v>4.2771599657827203E-3</v>
      </c>
      <c r="G249" s="81">
        <f t="shared" si="87"/>
        <v>147</v>
      </c>
      <c r="H249" s="58">
        <f t="shared" si="88"/>
        <v>4.0996179267646484E-3</v>
      </c>
    </row>
    <row r="250" spans="1:8" ht="15" customHeight="1" x14ac:dyDescent="0.25">
      <c r="A250" s="73">
        <v>8</v>
      </c>
      <c r="B250" s="74" t="s">
        <v>184</v>
      </c>
      <c r="C250" s="75">
        <v>256</v>
      </c>
      <c r="D250" s="76">
        <f t="shared" si="85"/>
        <v>1.3972273769239166E-2</v>
      </c>
      <c r="E250" s="83">
        <v>271</v>
      </c>
      <c r="F250" s="58">
        <f t="shared" si="86"/>
        <v>1.5454804676361563E-2</v>
      </c>
      <c r="G250" s="81">
        <f t="shared" si="87"/>
        <v>527</v>
      </c>
      <c r="H250" s="58">
        <f t="shared" si="88"/>
        <v>1.469726971023789E-2</v>
      </c>
    </row>
    <row r="251" spans="1:8" ht="15" customHeight="1" x14ac:dyDescent="0.25">
      <c r="A251" s="73">
        <v>9</v>
      </c>
      <c r="B251" s="74" t="s">
        <v>185</v>
      </c>
      <c r="C251" s="75">
        <v>3</v>
      </c>
      <c r="D251" s="76">
        <f t="shared" si="85"/>
        <v>1.6373758323327147E-4</v>
      </c>
      <c r="E251" s="80">
        <v>2</v>
      </c>
      <c r="F251" s="58">
        <f t="shared" si="86"/>
        <v>1.140575990875392E-4</v>
      </c>
      <c r="G251" s="81">
        <f t="shared" si="87"/>
        <v>5</v>
      </c>
      <c r="H251" s="58">
        <f t="shared" si="88"/>
        <v>1.3944278662464792E-4</v>
      </c>
    </row>
    <row r="252" spans="1:8" ht="15" customHeight="1" x14ac:dyDescent="0.25">
      <c r="A252" s="73">
        <v>10</v>
      </c>
      <c r="B252" s="74" t="s">
        <v>227</v>
      </c>
      <c r="C252" s="75">
        <v>0</v>
      </c>
      <c r="D252" s="76">
        <f t="shared" si="85"/>
        <v>0</v>
      </c>
      <c r="E252" s="84">
        <v>0</v>
      </c>
      <c r="F252" s="58">
        <f t="shared" si="86"/>
        <v>0</v>
      </c>
      <c r="G252" s="81">
        <f t="shared" si="87"/>
        <v>0</v>
      </c>
      <c r="H252" s="58">
        <f t="shared" si="88"/>
        <v>0</v>
      </c>
    </row>
    <row r="253" spans="1:8" ht="15" customHeight="1" x14ac:dyDescent="0.25">
      <c r="A253" s="85" t="s">
        <v>11</v>
      </c>
      <c r="B253" s="86"/>
      <c r="C253" s="87">
        <f t="shared" ref="C253:H253" si="89">SUM(C243:C252)</f>
        <v>18322</v>
      </c>
      <c r="D253" s="88">
        <f t="shared" si="89"/>
        <v>1</v>
      </c>
      <c r="E253" s="87">
        <f t="shared" si="89"/>
        <v>17535</v>
      </c>
      <c r="F253" s="89">
        <f t="shared" si="89"/>
        <v>1</v>
      </c>
      <c r="G253" s="87">
        <f t="shared" si="89"/>
        <v>35857</v>
      </c>
      <c r="H253" s="88">
        <f t="shared" si="89"/>
        <v>1</v>
      </c>
    </row>
  </sheetData>
  <mergeCells count="127">
    <mergeCell ref="A253:B253"/>
    <mergeCell ref="A239:B239"/>
    <mergeCell ref="A240:H240"/>
    <mergeCell ref="A241:A242"/>
    <mergeCell ref="B241:B242"/>
    <mergeCell ref="C241:D241"/>
    <mergeCell ref="E241:F241"/>
    <mergeCell ref="G241:H241"/>
    <mergeCell ref="A225:B225"/>
    <mergeCell ref="A226:H226"/>
    <mergeCell ref="A227:A228"/>
    <mergeCell ref="B227:B228"/>
    <mergeCell ref="C227:D227"/>
    <mergeCell ref="E227:F227"/>
    <mergeCell ref="G227:H227"/>
    <mergeCell ref="A211:B211"/>
    <mergeCell ref="A212:H212"/>
    <mergeCell ref="A213:A214"/>
    <mergeCell ref="B213:B214"/>
    <mergeCell ref="C213:D213"/>
    <mergeCell ref="E213:F213"/>
    <mergeCell ref="G213:H213"/>
    <mergeCell ref="A197:B197"/>
    <mergeCell ref="A198:H198"/>
    <mergeCell ref="A199:A200"/>
    <mergeCell ref="B199:B200"/>
    <mergeCell ref="C199:D199"/>
    <mergeCell ref="E199:F199"/>
    <mergeCell ref="G199:H199"/>
    <mergeCell ref="A183:B183"/>
    <mergeCell ref="A184:H184"/>
    <mergeCell ref="A185:A186"/>
    <mergeCell ref="B185:B186"/>
    <mergeCell ref="C185:D185"/>
    <mergeCell ref="E185:F185"/>
    <mergeCell ref="G185:H185"/>
    <mergeCell ref="A169:B169"/>
    <mergeCell ref="A170:H170"/>
    <mergeCell ref="A171:A172"/>
    <mergeCell ref="B171:B172"/>
    <mergeCell ref="C171:D171"/>
    <mergeCell ref="E171:F171"/>
    <mergeCell ref="G171:H171"/>
    <mergeCell ref="A155:B155"/>
    <mergeCell ref="A156:H156"/>
    <mergeCell ref="A157:A158"/>
    <mergeCell ref="B157:B158"/>
    <mergeCell ref="C157:D157"/>
    <mergeCell ref="E157:F157"/>
    <mergeCell ref="G157:H157"/>
    <mergeCell ref="A141:B141"/>
    <mergeCell ref="A142:H142"/>
    <mergeCell ref="A143:A144"/>
    <mergeCell ref="B143:B144"/>
    <mergeCell ref="C143:D143"/>
    <mergeCell ref="E143:F143"/>
    <mergeCell ref="G143:H143"/>
    <mergeCell ref="A127:B127"/>
    <mergeCell ref="A128:H128"/>
    <mergeCell ref="A129:A130"/>
    <mergeCell ref="B129:B130"/>
    <mergeCell ref="C129:D129"/>
    <mergeCell ref="E129:F129"/>
    <mergeCell ref="G129:H129"/>
    <mergeCell ref="A113:B113"/>
    <mergeCell ref="A114:H114"/>
    <mergeCell ref="A115:A116"/>
    <mergeCell ref="B115:B116"/>
    <mergeCell ref="C115:D115"/>
    <mergeCell ref="E115:F115"/>
    <mergeCell ref="G115:H115"/>
    <mergeCell ref="A99:B99"/>
    <mergeCell ref="A100:H100"/>
    <mergeCell ref="A101:A102"/>
    <mergeCell ref="B101:B102"/>
    <mergeCell ref="C101:D101"/>
    <mergeCell ref="E101:F101"/>
    <mergeCell ref="G101:H101"/>
    <mergeCell ref="A85:B85"/>
    <mergeCell ref="A86:H86"/>
    <mergeCell ref="A87:A88"/>
    <mergeCell ref="B87:B88"/>
    <mergeCell ref="C87:D87"/>
    <mergeCell ref="E87:F87"/>
    <mergeCell ref="G87:H87"/>
    <mergeCell ref="A71:B71"/>
    <mergeCell ref="A72:H72"/>
    <mergeCell ref="A73:A74"/>
    <mergeCell ref="B73:B74"/>
    <mergeCell ref="C73:D73"/>
    <mergeCell ref="E73:F73"/>
    <mergeCell ref="G73:H73"/>
    <mergeCell ref="A57:B57"/>
    <mergeCell ref="A58:H58"/>
    <mergeCell ref="A59:A60"/>
    <mergeCell ref="B59:B60"/>
    <mergeCell ref="C59:D59"/>
    <mergeCell ref="E59:F59"/>
    <mergeCell ref="G59:H59"/>
    <mergeCell ref="A43:B43"/>
    <mergeCell ref="A44:H44"/>
    <mergeCell ref="A45:A46"/>
    <mergeCell ref="B45:B46"/>
    <mergeCell ref="C45:D45"/>
    <mergeCell ref="E45:F45"/>
    <mergeCell ref="G45:H45"/>
    <mergeCell ref="A29:B29"/>
    <mergeCell ref="A30:H30"/>
    <mergeCell ref="A31:A32"/>
    <mergeCell ref="B31:B32"/>
    <mergeCell ref="C31:D31"/>
    <mergeCell ref="E31:F31"/>
    <mergeCell ref="G31:H31"/>
    <mergeCell ref="A15:B15"/>
    <mergeCell ref="A16:H16"/>
    <mergeCell ref="A17:A18"/>
    <mergeCell ref="B17:B18"/>
    <mergeCell ref="C17:D17"/>
    <mergeCell ref="E17:F17"/>
    <mergeCell ref="G17:H17"/>
    <mergeCell ref="A1:H1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25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cp:lastPrinted>2018-07-21T05:56:03Z</cp:lastPrinted>
  <dcterms:created xsi:type="dcterms:W3CDTF">2022-07-14T03:38:06Z</dcterms:created>
  <dcterms:modified xsi:type="dcterms:W3CDTF">2022-07-14T03:38:06Z</dcterms:modified>
</cp:coreProperties>
</file>