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1 tahun 2018\excel terbaru\"/>
    </mc:Choice>
  </mc:AlternateContent>
  <xr:revisionPtr revIDLastSave="0" documentId="8_{62794C1B-3652-4F8D-9AF3-3C5363320CB1}" xr6:coauthVersionLast="47" xr6:coauthVersionMax="47" xr10:uidLastSave="{00000000-0000-0000-0000-000000000000}"/>
  <bookViews>
    <workbookView xWindow="5895" yWindow="3795" windowWidth="21600" windowHeight="11385"/>
  </bookViews>
  <sheets>
    <sheet name="Page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  <c r="F8" i="2" s="1"/>
  <c r="C9" i="2"/>
  <c r="D8" i="2" s="1"/>
  <c r="G8" i="2"/>
  <c r="G7" i="2"/>
  <c r="G6" i="2"/>
  <c r="G5" i="2"/>
  <c r="G9" i="2" s="1"/>
  <c r="H6" i="2" l="1"/>
  <c r="H7" i="2"/>
  <c r="H8" i="2"/>
  <c r="D5" i="2"/>
  <c r="D7" i="2"/>
  <c r="F5" i="2"/>
  <c r="F9" i="2" s="1"/>
  <c r="F7" i="2"/>
  <c r="H5" i="2"/>
  <c r="F6" i="2"/>
  <c r="D6" i="2"/>
  <c r="H9" i="2" l="1"/>
  <c r="D9" i="2"/>
</calcChain>
</file>

<file path=xl/sharedStrings.xml><?xml version="1.0" encoding="utf-8"?>
<sst xmlns="http://schemas.openxmlformats.org/spreadsheetml/2006/main" count="266" uniqueCount="161">
  <si>
    <t>Laporan Jumlah Penduduk Berdasarkan Status Kawin per Kecamatan</t>
  </si>
  <si>
    <t>Kabupaten/Kota : 33.3 PURBALINGGA</t>
  </si>
  <si>
    <t>No</t>
  </si>
  <si>
    <t>Kecamatan</t>
  </si>
  <si>
    <t>Belum Kawin</t>
  </si>
  <si>
    <t>Kawin</t>
  </si>
  <si>
    <t>Cerai Hidup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</si>
  <si>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</si>
  <si>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</si>
  <si>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</si>
  <si>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</si>
  <si>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</si>
  <si>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</si>
  <si>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</si>
  <si>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</si>
  <si>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</si>
  <si>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39,54%</t>
  </si>
  <si>
    <t>54,19%</t>
  </si>
  <si>
    <t>1,74%</t>
  </si>
  <si>
    <t>2</t>
  </si>
  <si>
    <t>33.3.02</t>
  </si>
  <si>
    <t>BUKATEJA</t>
  </si>
  <si>
    <t>41,36%</t>
  </si>
  <si>
    <t>52,40%</t>
  </si>
  <si>
    <t>1,94%</t>
  </si>
  <si>
    <t>3</t>
  </si>
  <si>
    <t>33.3.03</t>
  </si>
  <si>
    <t>KEJOBONG</t>
  </si>
  <si>
    <t>38,38%</t>
  </si>
  <si>
    <t>56,17%</t>
  </si>
  <si>
    <t>1,63%</t>
  </si>
  <si>
    <t>4</t>
  </si>
  <si>
    <t>33.3.04</t>
  </si>
  <si>
    <t>KALIGONDANG</t>
  </si>
  <si>
    <t>40,05%</t>
  </si>
  <si>
    <t>54,04%</t>
  </si>
  <si>
    <t>1,59%</t>
  </si>
  <si>
    <t>5</t>
  </si>
  <si>
    <t>33.3.05</t>
  </si>
  <si>
    <t>PURBALINGGA</t>
  </si>
  <si>
    <t>41,04%</t>
  </si>
  <si>
    <t>51,41%</t>
  </si>
  <si>
    <t>1,96%</t>
  </si>
  <si>
    <t>6</t>
  </si>
  <si>
    <t>33.3.06</t>
  </si>
  <si>
    <t>KALIMANAH</t>
  </si>
  <si>
    <t>40,44%</t>
  </si>
  <si>
    <t>53,05%</t>
  </si>
  <si>
    <t>1,83%</t>
  </si>
  <si>
    <t>7</t>
  </si>
  <si>
    <t>33.3.07</t>
  </si>
  <si>
    <t>KUTASARI</t>
  </si>
  <si>
    <t>40,19%</t>
  </si>
  <si>
    <t>54,34%</t>
  </si>
  <si>
    <t>1,65%</t>
  </si>
  <si>
    <t>8</t>
  </si>
  <si>
    <t>33.3.08</t>
  </si>
  <si>
    <t>MREBET</t>
  </si>
  <si>
    <t>38,77%</t>
  </si>
  <si>
    <t>55,36%</t>
  </si>
  <si>
    <t>1,71%</t>
  </si>
  <si>
    <t>9</t>
  </si>
  <si>
    <t>33.3.09</t>
  </si>
  <si>
    <t>BOBOTSARI</t>
  </si>
  <si>
    <t>40,18%</t>
  </si>
  <si>
    <t>53,22%</t>
  </si>
  <si>
    <t>1,78%</t>
  </si>
  <si>
    <t>10</t>
  </si>
  <si>
    <t>33.3.10</t>
  </si>
  <si>
    <t>KARANGREJA</t>
  </si>
  <si>
    <t>39,19%</t>
  </si>
  <si>
    <t>56,89%</t>
  </si>
  <si>
    <t>1,17%</t>
  </si>
  <si>
    <t>11</t>
  </si>
  <si>
    <t>33.3.11</t>
  </si>
  <si>
    <t>KARANGANYAR</t>
  </si>
  <si>
    <t>41,27%</t>
  </si>
  <si>
    <t>52,66%</t>
  </si>
  <si>
    <t>12</t>
  </si>
  <si>
    <t>33.3.12</t>
  </si>
  <si>
    <t>KARANGMONCOL</t>
  </si>
  <si>
    <t>41,74%</t>
  </si>
  <si>
    <t>52,94%</t>
  </si>
  <si>
    <t>1,37%</t>
  </si>
  <si>
    <t>13</t>
  </si>
  <si>
    <t>33.3.13</t>
  </si>
  <si>
    <t>REMBANG</t>
  </si>
  <si>
    <t>1,36%</t>
  </si>
  <si>
    <t>14</t>
  </si>
  <si>
    <t>33.3.14</t>
  </si>
  <si>
    <t>BOJONGSARI</t>
  </si>
  <si>
    <t>40,42%</t>
  </si>
  <si>
    <t>54,28%</t>
  </si>
  <si>
    <t>1,38%</t>
  </si>
  <si>
    <t>15</t>
  </si>
  <si>
    <t>33.3.15</t>
  </si>
  <si>
    <t>PADAMARA</t>
  </si>
  <si>
    <t>39,79%</t>
  </si>
  <si>
    <t>53,80%</t>
  </si>
  <si>
    <t>1,82%</t>
  </si>
  <si>
    <t>16</t>
  </si>
  <si>
    <t>33.3.16</t>
  </si>
  <si>
    <t>PENGADEGAN</t>
  </si>
  <si>
    <t>37,96%</t>
  </si>
  <si>
    <t>56,82%</t>
  </si>
  <si>
    <t>1,76%</t>
  </si>
  <si>
    <t>17</t>
  </si>
  <si>
    <t>33.3.17</t>
  </si>
  <si>
    <t>KARANGJAMBU</t>
  </si>
  <si>
    <t>40,31%</t>
  </si>
  <si>
    <t>56,11%</t>
  </si>
  <si>
    <t>18</t>
  </si>
  <si>
    <t>33.3.18</t>
  </si>
  <si>
    <t>KERTANEGARA</t>
  </si>
  <si>
    <t>41,87%</t>
  </si>
  <si>
    <t>52,16%</t>
  </si>
  <si>
    <t>1,43%</t>
  </si>
  <si>
    <t>40,26%</t>
  </si>
  <si>
    <t>53,95%</t>
  </si>
  <si>
    <t>Jumlah Total</t>
  </si>
  <si>
    <t/>
  </si>
  <si>
    <t>1 / 2</t>
  </si>
  <si>
    <t>Cerai Mati</t>
  </si>
  <si>
    <t>4,52%</t>
  </si>
  <si>
    <t>6,46%</t>
  </si>
  <si>
    <t>4,31%</t>
  </si>
  <si>
    <t>7,91%</t>
  </si>
  <si>
    <t>3,82%</t>
  </si>
  <si>
    <t>5,14%</t>
  </si>
  <si>
    <t>4,32%</t>
  </si>
  <si>
    <t>6,62%</t>
  </si>
  <si>
    <t>5,59%</t>
  </si>
  <si>
    <t>5,97%</t>
  </si>
  <si>
    <t>4,68%</t>
  </si>
  <si>
    <t>5,67%</t>
  </si>
  <si>
    <t>6,40%</t>
  </si>
  <si>
    <t>4,16%</t>
  </si>
  <si>
    <t>7,65%</t>
  </si>
  <si>
    <t>4,82%</t>
  </si>
  <si>
    <t>5,52%</t>
  </si>
  <si>
    <t>2,75%</t>
  </si>
  <si>
    <t>4,48%</t>
  </si>
  <si>
    <t>4,08%</t>
  </si>
  <si>
    <t>3,95%</t>
  </si>
  <si>
    <t>5,84%</t>
  </si>
  <si>
    <t>3,68%</t>
  </si>
  <si>
    <t>6,88%</t>
  </si>
  <si>
    <t>3,92%</t>
  </si>
  <si>
    <t>6,20%</t>
  </si>
  <si>
    <t>4,59%</t>
  </si>
  <si>
    <t>4,56%</t>
  </si>
  <si>
    <t>3,46%</t>
  </si>
  <si>
    <t>4,13%</t>
  </si>
  <si>
    <t>2,42%</t>
  </si>
  <si>
    <t>2,70%</t>
  </si>
  <si>
    <t>4,54%</t>
  </si>
  <si>
    <t>3,75%</t>
  </si>
  <si>
    <t>2 / 2</t>
  </si>
  <si>
    <t>Kabupaten/Kota : Purbalingga</t>
  </si>
  <si>
    <t>Status Kawin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</si>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</sst>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</font>
    <font>
      <b/>
      <sz val="9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2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7" borderId="10" xfId="0" applyNumberFormat="1" applyFont="1" applyFill="1" applyBorder="1" applyAlignment="1" applyProtection="1">
      <alignment horizontal="right" vertical="center" wrapText="1"/>
    </xf>
    <xf numFmtId="3" fontId="19" fillId="37" borderId="11" xfId="0" applyNumberFormat="1" applyFont="1" applyFill="1" applyBorder="1" applyAlignment="1" applyProtection="1">
      <alignment horizontal="right" vertical="center" wrapText="1"/>
    </xf>
    <xf numFmtId="3" fontId="19" fillId="37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3" fontId="19" fillId="36" borderId="11" xfId="0" applyNumberFormat="1" applyFont="1" applyFill="1" applyBorder="1" applyAlignment="1" applyProtection="1">
      <alignment horizontal="right" vertical="center" wrapText="1"/>
    </xf>
    <xf numFmtId="3" fontId="19" fillId="36" borderId="12" xfId="0" applyNumberFormat="1" applyFont="1" applyFill="1" applyBorder="1" applyAlignment="1" applyProtection="1">
      <alignment horizontal="right" vertical="center" wrapText="1"/>
    </xf>
    <xf numFmtId="0" fontId="24" fillId="33" borderId="16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8" borderId="13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3" fontId="20" fillId="35" borderId="11" xfId="0" applyNumberFormat="1" applyFont="1" applyFill="1" applyBorder="1" applyAlignment="1" applyProtection="1">
      <alignment horizontal="right" vertical="center" wrapText="1"/>
    </xf>
    <xf numFmtId="3" fontId="20" fillId="35" borderId="12" xfId="0" applyNumberFormat="1" applyFont="1" applyFill="1" applyBorder="1" applyAlignment="1" applyProtection="1">
      <alignment horizontal="right" vertical="center" wrapText="1"/>
    </xf>
    <xf numFmtId="0" fontId="20" fillId="37" borderId="11" xfId="0" applyNumberFormat="1" applyFont="1" applyFill="1" applyBorder="1" applyAlignment="1" applyProtection="1">
      <alignment horizontal="right" vertical="center" wrapText="1"/>
    </xf>
    <xf numFmtId="0" fontId="20" fillId="37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0" fontId="0" fillId="39" borderId="18" xfId="0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20" xfId="0" applyFill="1" applyBorder="1" applyAlignment="1">
      <alignment horizontal="left"/>
    </xf>
    <xf numFmtId="0" fontId="0" fillId="39" borderId="21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17" xfId="0" applyFill="1" applyBorder="1" applyAlignment="1">
      <alignment horizontal="center"/>
    </xf>
    <xf numFmtId="0" fontId="0" fillId="39" borderId="18" xfId="0" applyFill="1" applyBorder="1" applyAlignment="1">
      <alignment horizontal="center"/>
    </xf>
    <xf numFmtId="0" fontId="0" fillId="39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68" fontId="18" fillId="0" borderId="17" xfId="1" applyNumberFormat="1" applyFont="1" applyBorder="1" applyAlignment="1">
      <alignment vertical="center"/>
    </xf>
    <xf numFmtId="43" fontId="18" fillId="0" borderId="17" xfId="1" applyNumberFormat="1" applyFont="1" applyBorder="1" applyAlignment="1">
      <alignment vertical="center"/>
    </xf>
    <xf numFmtId="0" fontId="0" fillId="40" borderId="18" xfId="0" applyFill="1" applyBorder="1" applyAlignment="1">
      <alignment horizontal="center"/>
    </xf>
    <xf numFmtId="0" fontId="0" fillId="40" borderId="19" xfId="0" applyFill="1" applyBorder="1" applyAlignment="1">
      <alignment horizontal="center"/>
    </xf>
    <xf numFmtId="168" fontId="18" fillId="40" borderId="17" xfId="1" applyNumberFormat="1" applyFont="1" applyFill="1" applyBorder="1" applyAlignment="1">
      <alignment vertical="center"/>
    </xf>
    <xf numFmtId="43" fontId="18" fillId="40" borderId="17" xfId="1" applyFont="1" applyFill="1" applyBorder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28" workbookViewId="0">
      <selection activeCell="E49" sqref="E49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8" width="9" customWidth="1"/>
    <col min="9" max="10" width="4.42578125" customWidth="1"/>
    <col min="11" max="11" width="1.85546875" customWidth="1"/>
    <col min="12" max="12" width="7.140625" customWidth="1"/>
    <col min="13" max="13" width="6.28515625" customWidth="1"/>
    <col min="14" max="14" width="9" customWidth="1"/>
    <col min="15" max="15" width="1.85546875" customWidth="1"/>
    <col min="16" max="16" width="7.140625" customWidth="1"/>
    <col min="17" max="17" width="9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13707</v>
      </c>
      <c r="E5" s="17">
        <v>11057</v>
      </c>
      <c r="F5" s="17">
        <v>24764</v>
      </c>
      <c r="G5" s="14" t="s">
        <v>16</v>
      </c>
      <c r="H5" s="17">
        <v>16796</v>
      </c>
      <c r="I5" s="18">
        <v>17144</v>
      </c>
      <c r="J5" s="19"/>
      <c r="K5" s="18">
        <v>33940</v>
      </c>
      <c r="L5" s="19"/>
      <c r="M5" s="14" t="s">
        <v>17</v>
      </c>
      <c r="N5" s="17">
        <v>377</v>
      </c>
      <c r="O5" s="18">
        <v>715</v>
      </c>
      <c r="P5" s="19"/>
      <c r="Q5" s="17">
        <v>1092</v>
      </c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17559</v>
      </c>
      <c r="E6" s="17">
        <v>14142</v>
      </c>
      <c r="F6" s="17">
        <v>31701</v>
      </c>
      <c r="G6" s="14" t="s">
        <v>22</v>
      </c>
      <c r="H6" s="17">
        <v>19835</v>
      </c>
      <c r="I6" s="18">
        <v>20329</v>
      </c>
      <c r="J6" s="19"/>
      <c r="K6" s="18">
        <v>40164</v>
      </c>
      <c r="L6" s="19"/>
      <c r="M6" s="14" t="s">
        <v>23</v>
      </c>
      <c r="N6" s="17">
        <v>515</v>
      </c>
      <c r="O6" s="18">
        <v>974</v>
      </c>
      <c r="P6" s="19"/>
      <c r="Q6" s="17">
        <v>1489</v>
      </c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10656</v>
      </c>
      <c r="E7" s="17">
        <v>8488</v>
      </c>
      <c r="F7" s="17">
        <v>19144</v>
      </c>
      <c r="G7" s="14" t="s">
        <v>28</v>
      </c>
      <c r="H7" s="17">
        <v>13852</v>
      </c>
      <c r="I7" s="18">
        <v>14167</v>
      </c>
      <c r="J7" s="19"/>
      <c r="K7" s="18">
        <v>28019</v>
      </c>
      <c r="L7" s="19"/>
      <c r="M7" s="14" t="s">
        <v>29</v>
      </c>
      <c r="N7" s="17">
        <v>283</v>
      </c>
      <c r="O7" s="18">
        <v>530</v>
      </c>
      <c r="P7" s="19"/>
      <c r="Q7" s="17">
        <v>813</v>
      </c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14308</v>
      </c>
      <c r="E8" s="17">
        <v>11388</v>
      </c>
      <c r="F8" s="17">
        <v>25696</v>
      </c>
      <c r="G8" s="14" t="s">
        <v>34</v>
      </c>
      <c r="H8" s="17">
        <v>16980</v>
      </c>
      <c r="I8" s="18">
        <v>17694</v>
      </c>
      <c r="J8" s="19"/>
      <c r="K8" s="18">
        <v>34674</v>
      </c>
      <c r="L8" s="19"/>
      <c r="M8" s="14" t="s">
        <v>35</v>
      </c>
      <c r="N8" s="17">
        <v>375</v>
      </c>
      <c r="O8" s="18">
        <v>646</v>
      </c>
      <c r="P8" s="19"/>
      <c r="Q8" s="17">
        <v>1021</v>
      </c>
      <c r="R8" s="14" t="s">
        <v>36</v>
      </c>
    </row>
    <row r="9" spans="1:18" ht="13.7" customHeight="1" x14ac:dyDescent="0.25">
      <c r="A9" s="14" t="s">
        <v>37</v>
      </c>
      <c r="B9" s="15" t="s">
        <v>38</v>
      </c>
      <c r="C9" s="16" t="s">
        <v>39</v>
      </c>
      <c r="D9" s="17">
        <v>12832</v>
      </c>
      <c r="E9" s="17">
        <v>10931</v>
      </c>
      <c r="F9" s="17">
        <v>23763</v>
      </c>
      <c r="G9" s="14" t="s">
        <v>40</v>
      </c>
      <c r="H9" s="17">
        <v>14837</v>
      </c>
      <c r="I9" s="18">
        <v>14932</v>
      </c>
      <c r="J9" s="19"/>
      <c r="K9" s="18">
        <v>29769</v>
      </c>
      <c r="L9" s="19"/>
      <c r="M9" s="14" t="s">
        <v>41</v>
      </c>
      <c r="N9" s="17">
        <v>367</v>
      </c>
      <c r="O9" s="18">
        <v>769</v>
      </c>
      <c r="P9" s="19"/>
      <c r="Q9" s="17">
        <v>1136</v>
      </c>
      <c r="R9" s="14" t="s">
        <v>42</v>
      </c>
    </row>
    <row r="10" spans="1:18" ht="13.7" customHeight="1" x14ac:dyDescent="0.25">
      <c r="A10" s="14" t="s">
        <v>43</v>
      </c>
      <c r="B10" s="15" t="s">
        <v>44</v>
      </c>
      <c r="C10" s="16" t="s">
        <v>45</v>
      </c>
      <c r="D10" s="17">
        <v>12377</v>
      </c>
      <c r="E10" s="17">
        <v>9856</v>
      </c>
      <c r="F10" s="17">
        <v>22233</v>
      </c>
      <c r="G10" s="14" t="s">
        <v>46</v>
      </c>
      <c r="H10" s="17">
        <v>14492</v>
      </c>
      <c r="I10" s="18">
        <v>14671</v>
      </c>
      <c r="J10" s="19"/>
      <c r="K10" s="18">
        <v>29163</v>
      </c>
      <c r="L10" s="19"/>
      <c r="M10" s="14" t="s">
        <v>47</v>
      </c>
      <c r="N10" s="17">
        <v>340</v>
      </c>
      <c r="O10" s="18">
        <v>664</v>
      </c>
      <c r="P10" s="19"/>
      <c r="Q10" s="17">
        <v>1004</v>
      </c>
      <c r="R10" s="14" t="s">
        <v>48</v>
      </c>
    </row>
    <row r="11" spans="1:18" ht="13.7" customHeight="1" x14ac:dyDescent="0.25">
      <c r="A11" s="14" t="s">
        <v>49</v>
      </c>
      <c r="B11" s="15" t="s">
        <v>50</v>
      </c>
      <c r="C11" s="16" t="s">
        <v>51</v>
      </c>
      <c r="D11" s="17">
        <v>13840</v>
      </c>
      <c r="E11" s="17">
        <v>11115</v>
      </c>
      <c r="F11" s="17">
        <v>24955</v>
      </c>
      <c r="G11" s="14" t="s">
        <v>52</v>
      </c>
      <c r="H11" s="17">
        <v>16738</v>
      </c>
      <c r="I11" s="18">
        <v>16999</v>
      </c>
      <c r="J11" s="19"/>
      <c r="K11" s="18">
        <v>33737</v>
      </c>
      <c r="L11" s="19"/>
      <c r="M11" s="14" t="s">
        <v>53</v>
      </c>
      <c r="N11" s="17">
        <v>398</v>
      </c>
      <c r="O11" s="18">
        <v>628</v>
      </c>
      <c r="P11" s="19"/>
      <c r="Q11" s="17">
        <v>1026</v>
      </c>
      <c r="R11" s="14" t="s">
        <v>54</v>
      </c>
    </row>
    <row r="12" spans="1:18" ht="13.7" customHeight="1" x14ac:dyDescent="0.25">
      <c r="A12" s="14" t="s">
        <v>55</v>
      </c>
      <c r="B12" s="15" t="s">
        <v>56</v>
      </c>
      <c r="C12" s="16" t="s">
        <v>57</v>
      </c>
      <c r="D12" s="17">
        <v>16024</v>
      </c>
      <c r="E12" s="17">
        <v>12733</v>
      </c>
      <c r="F12" s="17">
        <v>28757</v>
      </c>
      <c r="G12" s="14" t="s">
        <v>58</v>
      </c>
      <c r="H12" s="17">
        <v>20362</v>
      </c>
      <c r="I12" s="18">
        <v>20703</v>
      </c>
      <c r="J12" s="19"/>
      <c r="K12" s="18">
        <v>41065</v>
      </c>
      <c r="L12" s="19"/>
      <c r="M12" s="14" t="s">
        <v>59</v>
      </c>
      <c r="N12" s="17">
        <v>454</v>
      </c>
      <c r="O12" s="18">
        <v>818</v>
      </c>
      <c r="P12" s="19"/>
      <c r="Q12" s="17">
        <v>1272</v>
      </c>
      <c r="R12" s="14" t="s">
        <v>60</v>
      </c>
    </row>
    <row r="13" spans="1:18" ht="13.7" customHeight="1" x14ac:dyDescent="0.25">
      <c r="A13" s="14" t="s">
        <v>61</v>
      </c>
      <c r="B13" s="15" t="s">
        <v>62</v>
      </c>
      <c r="C13" s="16" t="s">
        <v>63</v>
      </c>
      <c r="D13" s="17">
        <v>11978</v>
      </c>
      <c r="E13" s="17">
        <v>9546</v>
      </c>
      <c r="F13" s="17">
        <v>21524</v>
      </c>
      <c r="G13" s="14" t="s">
        <v>64</v>
      </c>
      <c r="H13" s="17">
        <v>14133</v>
      </c>
      <c r="I13" s="18">
        <v>14372</v>
      </c>
      <c r="J13" s="19"/>
      <c r="K13" s="18">
        <v>28505</v>
      </c>
      <c r="L13" s="19"/>
      <c r="M13" s="14" t="s">
        <v>65</v>
      </c>
      <c r="N13" s="17">
        <v>326</v>
      </c>
      <c r="O13" s="18">
        <v>630</v>
      </c>
      <c r="P13" s="19"/>
      <c r="Q13" s="17">
        <v>956</v>
      </c>
      <c r="R13" s="14" t="s">
        <v>66</v>
      </c>
    </row>
    <row r="14" spans="1:18" ht="13.7" customHeight="1" x14ac:dyDescent="0.25">
      <c r="A14" s="14" t="s">
        <v>67</v>
      </c>
      <c r="B14" s="15" t="s">
        <v>68</v>
      </c>
      <c r="C14" s="16" t="s">
        <v>69</v>
      </c>
      <c r="D14" s="17">
        <v>9532</v>
      </c>
      <c r="E14" s="17">
        <v>7636</v>
      </c>
      <c r="F14" s="17">
        <v>17168</v>
      </c>
      <c r="G14" s="14" t="s">
        <v>70</v>
      </c>
      <c r="H14" s="17">
        <v>12285</v>
      </c>
      <c r="I14" s="18">
        <v>12634</v>
      </c>
      <c r="J14" s="19"/>
      <c r="K14" s="18">
        <v>24919</v>
      </c>
      <c r="L14" s="19"/>
      <c r="M14" s="14" t="s">
        <v>71</v>
      </c>
      <c r="N14" s="17">
        <v>191</v>
      </c>
      <c r="O14" s="18">
        <v>322</v>
      </c>
      <c r="P14" s="19"/>
      <c r="Q14" s="17">
        <v>513</v>
      </c>
      <c r="R14" s="14" t="s">
        <v>72</v>
      </c>
    </row>
    <row r="15" spans="1:18" ht="13.7" customHeight="1" x14ac:dyDescent="0.25">
      <c r="A15" s="14" t="s">
        <v>73</v>
      </c>
      <c r="B15" s="15" t="s">
        <v>74</v>
      </c>
      <c r="C15" s="16" t="s">
        <v>75</v>
      </c>
      <c r="D15" s="17">
        <v>9282</v>
      </c>
      <c r="E15" s="17">
        <v>7054</v>
      </c>
      <c r="F15" s="17">
        <v>16336</v>
      </c>
      <c r="G15" s="14" t="s">
        <v>76</v>
      </c>
      <c r="H15" s="17">
        <v>10310</v>
      </c>
      <c r="I15" s="18">
        <v>10533</v>
      </c>
      <c r="J15" s="19"/>
      <c r="K15" s="18">
        <v>20843</v>
      </c>
      <c r="L15" s="19"/>
      <c r="M15" s="14" t="s">
        <v>77</v>
      </c>
      <c r="N15" s="17">
        <v>251</v>
      </c>
      <c r="O15" s="18">
        <v>379</v>
      </c>
      <c r="P15" s="19"/>
      <c r="Q15" s="17">
        <v>630</v>
      </c>
      <c r="R15" s="14" t="s">
        <v>36</v>
      </c>
    </row>
    <row r="16" spans="1:18" ht="13.7" customHeight="1" x14ac:dyDescent="0.25">
      <c r="A16" s="14" t="s">
        <v>78</v>
      </c>
      <c r="B16" s="15" t="s">
        <v>79</v>
      </c>
      <c r="C16" s="16" t="s">
        <v>80</v>
      </c>
      <c r="D16" s="17">
        <v>13367</v>
      </c>
      <c r="E16" s="17">
        <v>10267</v>
      </c>
      <c r="F16" s="17">
        <v>23634</v>
      </c>
      <c r="G16" s="14" t="s">
        <v>81</v>
      </c>
      <c r="H16" s="17">
        <v>14794</v>
      </c>
      <c r="I16" s="18">
        <v>15180</v>
      </c>
      <c r="J16" s="19"/>
      <c r="K16" s="18">
        <v>29974</v>
      </c>
      <c r="L16" s="19"/>
      <c r="M16" s="14" t="s">
        <v>82</v>
      </c>
      <c r="N16" s="17">
        <v>279</v>
      </c>
      <c r="O16" s="18">
        <v>498</v>
      </c>
      <c r="P16" s="19"/>
      <c r="Q16" s="17">
        <v>777</v>
      </c>
      <c r="R16" s="14" t="s">
        <v>83</v>
      </c>
    </row>
    <row r="17" spans="1:18" ht="13.7" customHeight="1" x14ac:dyDescent="0.25">
      <c r="A17" s="14" t="s">
        <v>84</v>
      </c>
      <c r="B17" s="15" t="s">
        <v>85</v>
      </c>
      <c r="C17" s="16" t="s">
        <v>86</v>
      </c>
      <c r="D17" s="17">
        <v>15782</v>
      </c>
      <c r="E17" s="17">
        <v>12080</v>
      </c>
      <c r="F17" s="17">
        <v>27862</v>
      </c>
      <c r="G17" s="14" t="s">
        <v>81</v>
      </c>
      <c r="H17" s="17">
        <v>17480</v>
      </c>
      <c r="I17" s="18">
        <v>18041</v>
      </c>
      <c r="J17" s="19"/>
      <c r="K17" s="18">
        <v>35521</v>
      </c>
      <c r="L17" s="19"/>
      <c r="M17" s="14" t="s">
        <v>65</v>
      </c>
      <c r="N17" s="17">
        <v>307</v>
      </c>
      <c r="O17" s="18">
        <v>598</v>
      </c>
      <c r="P17" s="19"/>
      <c r="Q17" s="17">
        <v>905</v>
      </c>
      <c r="R17" s="14" t="s">
        <v>87</v>
      </c>
    </row>
    <row r="18" spans="1:18" ht="13.7" customHeight="1" x14ac:dyDescent="0.25">
      <c r="A18" s="14" t="s">
        <v>88</v>
      </c>
      <c r="B18" s="15" t="s">
        <v>89</v>
      </c>
      <c r="C18" s="16" t="s">
        <v>90</v>
      </c>
      <c r="D18" s="17">
        <v>13568</v>
      </c>
      <c r="E18" s="17">
        <v>10738</v>
      </c>
      <c r="F18" s="17">
        <v>24306</v>
      </c>
      <c r="G18" s="14" t="s">
        <v>91</v>
      </c>
      <c r="H18" s="17">
        <v>16207</v>
      </c>
      <c r="I18" s="18">
        <v>16432</v>
      </c>
      <c r="J18" s="19"/>
      <c r="K18" s="18">
        <v>32639</v>
      </c>
      <c r="L18" s="19"/>
      <c r="M18" s="14" t="s">
        <v>92</v>
      </c>
      <c r="N18" s="17">
        <v>285</v>
      </c>
      <c r="O18" s="18">
        <v>542</v>
      </c>
      <c r="P18" s="19"/>
      <c r="Q18" s="17">
        <v>827</v>
      </c>
      <c r="R18" s="14" t="s">
        <v>93</v>
      </c>
    </row>
    <row r="19" spans="1:18" ht="13.7" customHeight="1" x14ac:dyDescent="0.25">
      <c r="A19" s="14" t="s">
        <v>94</v>
      </c>
      <c r="B19" s="15" t="s">
        <v>95</v>
      </c>
      <c r="C19" s="16" t="s">
        <v>96</v>
      </c>
      <c r="D19" s="17">
        <v>9629</v>
      </c>
      <c r="E19" s="17">
        <v>7968</v>
      </c>
      <c r="F19" s="17">
        <v>17597</v>
      </c>
      <c r="G19" s="14" t="s">
        <v>97</v>
      </c>
      <c r="H19" s="17">
        <v>11825</v>
      </c>
      <c r="I19" s="18">
        <v>11971</v>
      </c>
      <c r="J19" s="19"/>
      <c r="K19" s="18">
        <v>23796</v>
      </c>
      <c r="L19" s="19"/>
      <c r="M19" s="14" t="s">
        <v>98</v>
      </c>
      <c r="N19" s="17">
        <v>282</v>
      </c>
      <c r="O19" s="18">
        <v>525</v>
      </c>
      <c r="P19" s="19"/>
      <c r="Q19" s="17">
        <v>807</v>
      </c>
      <c r="R19" s="14" t="s">
        <v>99</v>
      </c>
    </row>
    <row r="20" spans="1:18" ht="13.7" customHeight="1" x14ac:dyDescent="0.25">
      <c r="A20" s="14" t="s">
        <v>100</v>
      </c>
      <c r="B20" s="15" t="s">
        <v>101</v>
      </c>
      <c r="C20" s="16" t="s">
        <v>102</v>
      </c>
      <c r="D20" s="17">
        <v>8352</v>
      </c>
      <c r="E20" s="17">
        <v>6844</v>
      </c>
      <c r="F20" s="17">
        <v>15196</v>
      </c>
      <c r="G20" s="14" t="s">
        <v>103</v>
      </c>
      <c r="H20" s="17">
        <v>11220</v>
      </c>
      <c r="I20" s="18">
        <v>11523</v>
      </c>
      <c r="J20" s="19"/>
      <c r="K20" s="18">
        <v>22743</v>
      </c>
      <c r="L20" s="19"/>
      <c r="M20" s="14" t="s">
        <v>104</v>
      </c>
      <c r="N20" s="17">
        <v>268</v>
      </c>
      <c r="O20" s="18">
        <v>438</v>
      </c>
      <c r="P20" s="19"/>
      <c r="Q20" s="17">
        <v>706</v>
      </c>
      <c r="R20" s="14" t="s">
        <v>105</v>
      </c>
    </row>
    <row r="21" spans="1:18" ht="13.7" customHeight="1" x14ac:dyDescent="0.25">
      <c r="A21" s="14" t="s">
        <v>106</v>
      </c>
      <c r="B21" s="15" t="s">
        <v>107</v>
      </c>
      <c r="C21" s="16" t="s">
        <v>108</v>
      </c>
      <c r="D21" s="17">
        <v>5992</v>
      </c>
      <c r="E21" s="17">
        <v>4546</v>
      </c>
      <c r="F21" s="17">
        <v>10538</v>
      </c>
      <c r="G21" s="14" t="s">
        <v>109</v>
      </c>
      <c r="H21" s="17">
        <v>7258</v>
      </c>
      <c r="I21" s="18">
        <v>7410</v>
      </c>
      <c r="J21" s="19"/>
      <c r="K21" s="18">
        <v>14668</v>
      </c>
      <c r="L21" s="19"/>
      <c r="M21" s="14" t="s">
        <v>110</v>
      </c>
      <c r="N21" s="17">
        <v>102</v>
      </c>
      <c r="O21" s="18">
        <v>203</v>
      </c>
      <c r="P21" s="19"/>
      <c r="Q21" s="17">
        <v>305</v>
      </c>
      <c r="R21" s="14" t="s">
        <v>72</v>
      </c>
    </row>
    <row r="22" spans="1:18" ht="13.7" customHeight="1" x14ac:dyDescent="0.25">
      <c r="A22" s="14" t="s">
        <v>111</v>
      </c>
      <c r="B22" s="15" t="s">
        <v>112</v>
      </c>
      <c r="C22" s="16" t="s">
        <v>113</v>
      </c>
      <c r="D22" s="17">
        <v>8574</v>
      </c>
      <c r="E22" s="17">
        <v>6653</v>
      </c>
      <c r="F22" s="17">
        <v>15227</v>
      </c>
      <c r="G22" s="14" t="s">
        <v>114</v>
      </c>
      <c r="H22" s="17">
        <v>9328</v>
      </c>
      <c r="I22" s="18">
        <v>9642</v>
      </c>
      <c r="J22" s="19"/>
      <c r="K22" s="18">
        <v>18970</v>
      </c>
      <c r="L22" s="19"/>
      <c r="M22" s="14" t="s">
        <v>115</v>
      </c>
      <c r="N22" s="17">
        <v>201</v>
      </c>
      <c r="O22" s="18">
        <v>320</v>
      </c>
      <c r="P22" s="19"/>
      <c r="Q22" s="17">
        <v>521</v>
      </c>
      <c r="R22" s="14" t="s">
        <v>116</v>
      </c>
    </row>
    <row r="23" spans="1:18" ht="13.7" customHeight="1" x14ac:dyDescent="0.25">
      <c r="A23" s="20" t="s">
        <v>11</v>
      </c>
      <c r="B23" s="22"/>
      <c r="C23" s="21"/>
      <c r="D23" s="23">
        <v>217359</v>
      </c>
      <c r="E23" s="23">
        <v>173042</v>
      </c>
      <c r="F23" s="24">
        <v>390401</v>
      </c>
      <c r="G23" s="25" t="s">
        <v>117</v>
      </c>
      <c r="H23" s="23">
        <v>258732</v>
      </c>
      <c r="I23" s="26">
        <v>264377</v>
      </c>
      <c r="J23" s="27"/>
      <c r="K23" s="28">
        <v>523109</v>
      </c>
      <c r="L23" s="29"/>
      <c r="M23" s="25" t="s">
        <v>118</v>
      </c>
      <c r="N23" s="23">
        <v>5601</v>
      </c>
      <c r="O23" s="26">
        <v>10199</v>
      </c>
      <c r="P23" s="27"/>
      <c r="Q23" s="24">
        <v>15800</v>
      </c>
      <c r="R23" s="25" t="s">
        <v>30</v>
      </c>
    </row>
    <row r="24" spans="1:18" ht="21.95" customHeight="1" thickBot="1" x14ac:dyDescent="0.3">
      <c r="A24" s="20" t="s">
        <v>119</v>
      </c>
      <c r="B24" s="22"/>
      <c r="C24" s="21"/>
      <c r="D24" s="30">
        <v>217359</v>
      </c>
      <c r="E24" s="30">
        <v>173042</v>
      </c>
      <c r="F24" s="30">
        <v>390401</v>
      </c>
      <c r="G24" s="25" t="s">
        <v>117</v>
      </c>
      <c r="H24" s="30">
        <v>258732</v>
      </c>
      <c r="I24" s="31">
        <v>264377</v>
      </c>
      <c r="J24" s="32"/>
      <c r="K24" s="31">
        <v>523109</v>
      </c>
      <c r="L24" s="32"/>
      <c r="M24" s="25" t="s">
        <v>118</v>
      </c>
      <c r="N24" s="30">
        <v>5601</v>
      </c>
      <c r="O24" s="31">
        <v>10199</v>
      </c>
      <c r="P24" s="32"/>
      <c r="Q24" s="30">
        <v>15800</v>
      </c>
      <c r="R24" s="25" t="s">
        <v>30</v>
      </c>
    </row>
    <row r="25" spans="1:18" ht="0.75" customHeight="1" thickTop="1" x14ac:dyDescent="0.25">
      <c r="A25" s="33" t="s">
        <v>120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ht="13.7" customHeight="1" x14ac:dyDescent="0.25">
      <c r="P26" s="34" t="s">
        <v>121</v>
      </c>
      <c r="Q26" s="34"/>
      <c r="R26" s="34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122</v>
      </c>
      <c r="E29" s="13"/>
      <c r="F29" s="13"/>
      <c r="G29" s="12"/>
      <c r="H29" s="35" t="s">
        <v>11</v>
      </c>
      <c r="I29" s="37"/>
      <c r="J29" s="37"/>
      <c r="K29" s="36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35" t="s">
        <v>3</v>
      </c>
      <c r="I30" s="36"/>
      <c r="J30" s="35" t="s">
        <v>12</v>
      </c>
      <c r="K30" s="36"/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495</v>
      </c>
      <c r="E31" s="17">
        <v>2336</v>
      </c>
      <c r="F31" s="17">
        <v>2831</v>
      </c>
      <c r="G31" s="14" t="s">
        <v>123</v>
      </c>
      <c r="H31" s="18">
        <v>62627</v>
      </c>
      <c r="I31" s="19"/>
      <c r="J31" s="38" t="s">
        <v>124</v>
      </c>
      <c r="K31" s="39"/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620</v>
      </c>
      <c r="E32" s="17">
        <v>2681</v>
      </c>
      <c r="F32" s="17">
        <v>3301</v>
      </c>
      <c r="G32" s="14" t="s">
        <v>125</v>
      </c>
      <c r="H32" s="18">
        <v>76655</v>
      </c>
      <c r="I32" s="19"/>
      <c r="J32" s="38" t="s">
        <v>126</v>
      </c>
      <c r="K32" s="39"/>
    </row>
    <row r="33" spans="1:11" ht="13.7" customHeight="1" x14ac:dyDescent="0.25">
      <c r="A33" s="14" t="s">
        <v>25</v>
      </c>
      <c r="B33" s="15" t="s">
        <v>26</v>
      </c>
      <c r="C33" s="16" t="s">
        <v>27</v>
      </c>
      <c r="D33" s="17">
        <v>341</v>
      </c>
      <c r="E33" s="17">
        <v>1564</v>
      </c>
      <c r="F33" s="17">
        <v>1905</v>
      </c>
      <c r="G33" s="14" t="s">
        <v>127</v>
      </c>
      <c r="H33" s="18">
        <v>49881</v>
      </c>
      <c r="I33" s="19"/>
      <c r="J33" s="38" t="s">
        <v>128</v>
      </c>
      <c r="K33" s="39"/>
    </row>
    <row r="34" spans="1:11" ht="13.7" customHeight="1" x14ac:dyDescent="0.25">
      <c r="A34" s="14" t="s">
        <v>31</v>
      </c>
      <c r="B34" s="15" t="s">
        <v>32</v>
      </c>
      <c r="C34" s="16" t="s">
        <v>33</v>
      </c>
      <c r="D34" s="17">
        <v>560</v>
      </c>
      <c r="E34" s="17">
        <v>2213</v>
      </c>
      <c r="F34" s="17">
        <v>2773</v>
      </c>
      <c r="G34" s="14" t="s">
        <v>129</v>
      </c>
      <c r="H34" s="18">
        <v>64164</v>
      </c>
      <c r="I34" s="19"/>
      <c r="J34" s="38" t="s">
        <v>130</v>
      </c>
      <c r="K34" s="39"/>
    </row>
    <row r="35" spans="1:11" ht="13.7" customHeight="1" x14ac:dyDescent="0.25">
      <c r="A35" s="14" t="s">
        <v>37</v>
      </c>
      <c r="B35" s="15" t="s">
        <v>38</v>
      </c>
      <c r="C35" s="16" t="s">
        <v>39</v>
      </c>
      <c r="D35" s="17">
        <v>553</v>
      </c>
      <c r="E35" s="17">
        <v>2681</v>
      </c>
      <c r="F35" s="17">
        <v>3234</v>
      </c>
      <c r="G35" s="14" t="s">
        <v>131</v>
      </c>
      <c r="H35" s="18">
        <v>57902</v>
      </c>
      <c r="I35" s="19"/>
      <c r="J35" s="38" t="s">
        <v>132</v>
      </c>
      <c r="K35" s="39"/>
    </row>
    <row r="36" spans="1:11" ht="13.7" customHeight="1" x14ac:dyDescent="0.25">
      <c r="A36" s="14" t="s">
        <v>43</v>
      </c>
      <c r="B36" s="15" t="s">
        <v>44</v>
      </c>
      <c r="C36" s="16" t="s">
        <v>45</v>
      </c>
      <c r="D36" s="17">
        <v>483</v>
      </c>
      <c r="E36" s="17">
        <v>2090</v>
      </c>
      <c r="F36" s="17">
        <v>2573</v>
      </c>
      <c r="G36" s="14" t="s">
        <v>133</v>
      </c>
      <c r="H36" s="18">
        <v>54973</v>
      </c>
      <c r="I36" s="19"/>
      <c r="J36" s="38" t="s">
        <v>134</v>
      </c>
      <c r="K36" s="39"/>
    </row>
    <row r="37" spans="1:11" ht="13.7" customHeight="1" x14ac:dyDescent="0.25">
      <c r="A37" s="14" t="s">
        <v>49</v>
      </c>
      <c r="B37" s="15" t="s">
        <v>50</v>
      </c>
      <c r="C37" s="16" t="s">
        <v>51</v>
      </c>
      <c r="D37" s="17">
        <v>499</v>
      </c>
      <c r="E37" s="17">
        <v>1870</v>
      </c>
      <c r="F37" s="17">
        <v>2369</v>
      </c>
      <c r="G37" s="14" t="s">
        <v>127</v>
      </c>
      <c r="H37" s="18">
        <v>62087</v>
      </c>
      <c r="I37" s="19"/>
      <c r="J37" s="38" t="s">
        <v>135</v>
      </c>
      <c r="K37" s="39"/>
    </row>
    <row r="38" spans="1:11" ht="13.7" customHeight="1" x14ac:dyDescent="0.25">
      <c r="A38" s="14" t="s">
        <v>55</v>
      </c>
      <c r="B38" s="15" t="s">
        <v>56</v>
      </c>
      <c r="C38" s="16" t="s">
        <v>57</v>
      </c>
      <c r="D38" s="17">
        <v>638</v>
      </c>
      <c r="E38" s="17">
        <v>2448</v>
      </c>
      <c r="F38" s="17">
        <v>3086</v>
      </c>
      <c r="G38" s="14" t="s">
        <v>136</v>
      </c>
      <c r="H38" s="18">
        <v>74180</v>
      </c>
      <c r="I38" s="19"/>
      <c r="J38" s="38" t="s">
        <v>137</v>
      </c>
      <c r="K38" s="39"/>
    </row>
    <row r="39" spans="1:11" ht="13.7" customHeight="1" x14ac:dyDescent="0.25">
      <c r="A39" s="14" t="s">
        <v>61</v>
      </c>
      <c r="B39" s="15" t="s">
        <v>62</v>
      </c>
      <c r="C39" s="16" t="s">
        <v>63</v>
      </c>
      <c r="D39" s="17">
        <v>529</v>
      </c>
      <c r="E39" s="17">
        <v>2051</v>
      </c>
      <c r="F39" s="17">
        <v>2580</v>
      </c>
      <c r="G39" s="14" t="s">
        <v>138</v>
      </c>
      <c r="H39" s="18">
        <v>53565</v>
      </c>
      <c r="I39" s="19"/>
      <c r="J39" s="38" t="s">
        <v>139</v>
      </c>
      <c r="K39" s="39"/>
    </row>
    <row r="40" spans="1:11" ht="13.7" customHeight="1" x14ac:dyDescent="0.25">
      <c r="A40" s="14" t="s">
        <v>67</v>
      </c>
      <c r="B40" s="15" t="s">
        <v>68</v>
      </c>
      <c r="C40" s="16" t="s">
        <v>69</v>
      </c>
      <c r="D40" s="17">
        <v>262</v>
      </c>
      <c r="E40" s="17">
        <v>941</v>
      </c>
      <c r="F40" s="17">
        <v>1203</v>
      </c>
      <c r="G40" s="14" t="s">
        <v>140</v>
      </c>
      <c r="H40" s="18">
        <v>43803</v>
      </c>
      <c r="I40" s="19"/>
      <c r="J40" s="38" t="s">
        <v>123</v>
      </c>
      <c r="K40" s="39"/>
    </row>
    <row r="41" spans="1:11" ht="13.7" customHeight="1" x14ac:dyDescent="0.25">
      <c r="A41" s="14" t="s">
        <v>73</v>
      </c>
      <c r="B41" s="15" t="s">
        <v>74</v>
      </c>
      <c r="C41" s="16" t="s">
        <v>75</v>
      </c>
      <c r="D41" s="17">
        <v>383</v>
      </c>
      <c r="E41" s="17">
        <v>1392</v>
      </c>
      <c r="F41" s="17">
        <v>1775</v>
      </c>
      <c r="G41" s="14" t="s">
        <v>141</v>
      </c>
      <c r="H41" s="18">
        <v>39584</v>
      </c>
      <c r="I41" s="19"/>
      <c r="J41" s="38" t="s">
        <v>142</v>
      </c>
      <c r="K41" s="39"/>
    </row>
    <row r="42" spans="1:11" ht="13.7" customHeight="1" x14ac:dyDescent="0.25">
      <c r="A42" s="14" t="s">
        <v>78</v>
      </c>
      <c r="B42" s="15" t="s">
        <v>79</v>
      </c>
      <c r="C42" s="16" t="s">
        <v>80</v>
      </c>
      <c r="D42" s="17">
        <v>505</v>
      </c>
      <c r="E42" s="17">
        <v>1729</v>
      </c>
      <c r="F42" s="17">
        <v>2234</v>
      </c>
      <c r="G42" s="14" t="s">
        <v>143</v>
      </c>
      <c r="H42" s="18">
        <v>56619</v>
      </c>
      <c r="I42" s="19"/>
      <c r="J42" s="38" t="s">
        <v>144</v>
      </c>
      <c r="K42" s="39"/>
    </row>
    <row r="43" spans="1:11" ht="13.7" customHeight="1" x14ac:dyDescent="0.25">
      <c r="A43" s="14" t="s">
        <v>84</v>
      </c>
      <c r="B43" s="15" t="s">
        <v>85</v>
      </c>
      <c r="C43" s="16" t="s">
        <v>86</v>
      </c>
      <c r="D43" s="17">
        <v>500</v>
      </c>
      <c r="E43" s="17">
        <v>1957</v>
      </c>
      <c r="F43" s="17">
        <v>2457</v>
      </c>
      <c r="G43" s="14" t="s">
        <v>145</v>
      </c>
      <c r="H43" s="18">
        <v>66745</v>
      </c>
      <c r="I43" s="19"/>
      <c r="J43" s="38" t="s">
        <v>146</v>
      </c>
      <c r="K43" s="39"/>
    </row>
    <row r="44" spans="1:11" ht="13.7" customHeight="1" x14ac:dyDescent="0.25">
      <c r="A44" s="14" t="s">
        <v>88</v>
      </c>
      <c r="B44" s="15" t="s">
        <v>89</v>
      </c>
      <c r="C44" s="16" t="s">
        <v>90</v>
      </c>
      <c r="D44" s="17">
        <v>489</v>
      </c>
      <c r="E44" s="17">
        <v>1867</v>
      </c>
      <c r="F44" s="17">
        <v>2356</v>
      </c>
      <c r="G44" s="14" t="s">
        <v>147</v>
      </c>
      <c r="H44" s="18">
        <v>60128</v>
      </c>
      <c r="I44" s="19"/>
      <c r="J44" s="38" t="s">
        <v>148</v>
      </c>
      <c r="K44" s="39"/>
    </row>
    <row r="45" spans="1:11" ht="13.7" customHeight="1" x14ac:dyDescent="0.25">
      <c r="A45" s="14" t="s">
        <v>94</v>
      </c>
      <c r="B45" s="15" t="s">
        <v>95</v>
      </c>
      <c r="C45" s="16" t="s">
        <v>96</v>
      </c>
      <c r="D45" s="17">
        <v>426</v>
      </c>
      <c r="E45" s="17">
        <v>1603</v>
      </c>
      <c r="F45" s="17">
        <v>2029</v>
      </c>
      <c r="G45" s="14" t="s">
        <v>149</v>
      </c>
      <c r="H45" s="18">
        <v>44229</v>
      </c>
      <c r="I45" s="19"/>
      <c r="J45" s="38" t="s">
        <v>150</v>
      </c>
      <c r="K45" s="39"/>
    </row>
    <row r="46" spans="1:11" ht="13.7" customHeight="1" x14ac:dyDescent="0.25">
      <c r="A46" s="14" t="s">
        <v>100</v>
      </c>
      <c r="B46" s="15" t="s">
        <v>101</v>
      </c>
      <c r="C46" s="16" t="s">
        <v>102</v>
      </c>
      <c r="D46" s="17">
        <v>243</v>
      </c>
      <c r="E46" s="17">
        <v>1141</v>
      </c>
      <c r="F46" s="17">
        <v>1384</v>
      </c>
      <c r="G46" s="14" t="s">
        <v>151</v>
      </c>
      <c r="H46" s="18">
        <v>40029</v>
      </c>
      <c r="I46" s="19"/>
      <c r="J46" s="38" t="s">
        <v>152</v>
      </c>
      <c r="K46" s="39"/>
    </row>
    <row r="47" spans="1:11" ht="13.7" customHeight="1" x14ac:dyDescent="0.25">
      <c r="A47" s="14" t="s">
        <v>106</v>
      </c>
      <c r="B47" s="15" t="s">
        <v>107</v>
      </c>
      <c r="C47" s="16" t="s">
        <v>108</v>
      </c>
      <c r="D47" s="17">
        <v>163</v>
      </c>
      <c r="E47" s="17">
        <v>469</v>
      </c>
      <c r="F47" s="17">
        <v>632</v>
      </c>
      <c r="G47" s="14" t="s">
        <v>153</v>
      </c>
      <c r="H47" s="18">
        <v>26143</v>
      </c>
      <c r="I47" s="19"/>
      <c r="J47" s="38" t="s">
        <v>154</v>
      </c>
      <c r="K47" s="39"/>
    </row>
    <row r="48" spans="1:11" ht="13.7" customHeight="1" x14ac:dyDescent="0.25">
      <c r="A48" s="14" t="s">
        <v>111</v>
      </c>
      <c r="B48" s="15" t="s">
        <v>112</v>
      </c>
      <c r="C48" s="16" t="s">
        <v>113</v>
      </c>
      <c r="D48" s="17">
        <v>363</v>
      </c>
      <c r="E48" s="17">
        <v>1288</v>
      </c>
      <c r="F48" s="17">
        <v>1651</v>
      </c>
      <c r="G48" s="14" t="s">
        <v>155</v>
      </c>
      <c r="H48" s="18">
        <v>36369</v>
      </c>
      <c r="I48" s="19"/>
      <c r="J48" s="38" t="s">
        <v>156</v>
      </c>
      <c r="K48" s="39"/>
    </row>
    <row r="49" spans="1:18" ht="13.7" customHeight="1" x14ac:dyDescent="0.25">
      <c r="A49" s="20" t="s">
        <v>11</v>
      </c>
      <c r="B49" s="22"/>
      <c r="C49" s="21"/>
      <c r="D49" s="23">
        <v>8052</v>
      </c>
      <c r="E49" s="23">
        <v>32321</v>
      </c>
      <c r="F49" s="24">
        <v>40373</v>
      </c>
      <c r="G49" s="25" t="s">
        <v>136</v>
      </c>
      <c r="H49" s="40">
        <v>969683</v>
      </c>
      <c r="I49" s="41"/>
      <c r="J49" s="42">
        <v>0</v>
      </c>
      <c r="K49" s="43"/>
    </row>
    <row r="50" spans="1:18" ht="21.95" customHeight="1" thickBot="1" x14ac:dyDescent="0.3">
      <c r="A50" s="20" t="s">
        <v>119</v>
      </c>
      <c r="B50" s="22"/>
      <c r="C50" s="21"/>
      <c r="D50" s="30">
        <v>8052</v>
      </c>
      <c r="E50" s="30">
        <v>32321</v>
      </c>
      <c r="F50" s="30">
        <v>40373</v>
      </c>
      <c r="G50" s="25" t="s">
        <v>136</v>
      </c>
      <c r="H50" s="44">
        <v>969683</v>
      </c>
      <c r="I50" s="45"/>
      <c r="J50" s="42">
        <v>0</v>
      </c>
      <c r="K50" s="43"/>
    </row>
    <row r="51" spans="1:18" ht="0.75" customHeight="1" thickTop="1" x14ac:dyDescent="0.25">
      <c r="A51" s="33" t="s">
        <v>120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13.7" customHeight="1" x14ac:dyDescent="0.25">
      <c r="P52" s="34" t="s">
        <v>157</v>
      </c>
      <c r="Q52" s="34"/>
      <c r="R52" s="34"/>
    </row>
  </sheetData>
  <mergeCells count="126">
    <mergeCell ref="A51:R51"/>
    <mergeCell ref="P52:R52"/>
    <mergeCell ref="A49:C49"/>
    <mergeCell ref="H49:I49"/>
    <mergeCell ref="J49:K49"/>
    <mergeCell ref="A50:C50"/>
    <mergeCell ref="H50:I50"/>
    <mergeCell ref="J50:K50"/>
    <mergeCell ref="H46:I46"/>
    <mergeCell ref="J46:K46"/>
    <mergeCell ref="H47:I47"/>
    <mergeCell ref="J47:K47"/>
    <mergeCell ref="H48:I48"/>
    <mergeCell ref="J48:K48"/>
    <mergeCell ref="H43:I43"/>
    <mergeCell ref="J43:K43"/>
    <mergeCell ref="H44:I44"/>
    <mergeCell ref="J44:K44"/>
    <mergeCell ref="H45:I45"/>
    <mergeCell ref="J45:K45"/>
    <mergeCell ref="H40:I40"/>
    <mergeCell ref="J40:K40"/>
    <mergeCell ref="H41:I41"/>
    <mergeCell ref="J41:K41"/>
    <mergeCell ref="H42:I42"/>
    <mergeCell ref="J42:K42"/>
    <mergeCell ref="H37:I37"/>
    <mergeCell ref="J37:K37"/>
    <mergeCell ref="H38:I38"/>
    <mergeCell ref="J38:K38"/>
    <mergeCell ref="H39:I39"/>
    <mergeCell ref="J39:K39"/>
    <mergeCell ref="H34:I34"/>
    <mergeCell ref="J34:K34"/>
    <mergeCell ref="H35:I35"/>
    <mergeCell ref="J35:K35"/>
    <mergeCell ref="H36:I36"/>
    <mergeCell ref="J36:K36"/>
    <mergeCell ref="H31:I31"/>
    <mergeCell ref="J31:K31"/>
    <mergeCell ref="H32:I32"/>
    <mergeCell ref="J32:K32"/>
    <mergeCell ref="H33:I33"/>
    <mergeCell ref="J33:K33"/>
    <mergeCell ref="A25:R25"/>
    <mergeCell ref="P26:R26"/>
    <mergeCell ref="A27:R27"/>
    <mergeCell ref="A28:K28"/>
    <mergeCell ref="A29:A30"/>
    <mergeCell ref="B29:C29"/>
    <mergeCell ref="D29:G29"/>
    <mergeCell ref="H29:K29"/>
    <mergeCell ref="H30:I30"/>
    <mergeCell ref="J30:K30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D14" sqref="D14"/>
    </sheetView>
  </sheetViews>
  <sheetFormatPr defaultRowHeight="15" customHeight="1" x14ac:dyDescent="0.25"/>
  <cols>
    <col min="1" max="1" width="6.42578125" customWidth="1"/>
    <col min="2" max="2" width="14.7109375" customWidth="1"/>
    <col min="3" max="3" width="11.5703125" bestFit="1" customWidth="1"/>
    <col min="5" max="5" width="11.5703125" bestFit="1" customWidth="1"/>
    <col min="8" max="8" width="11.5703125" bestFit="1" customWidth="1"/>
  </cols>
  <sheetData>
    <row r="2" spans="1:8" ht="15" customHeight="1" x14ac:dyDescent="0.25">
      <c r="A2" s="46" t="s">
        <v>158</v>
      </c>
      <c r="B2" s="48"/>
      <c r="C2" s="48"/>
      <c r="D2" s="48"/>
      <c r="E2" s="48"/>
      <c r="F2" s="48"/>
      <c r="G2" s="48"/>
      <c r="H2" s="47"/>
    </row>
    <row r="3" spans="1:8" ht="15" customHeight="1" x14ac:dyDescent="0.25">
      <c r="A3" s="49" t="s">
        <v>2</v>
      </c>
      <c r="B3" s="49" t="s">
        <v>159</v>
      </c>
      <c r="C3" s="52" t="s">
        <v>9</v>
      </c>
      <c r="D3" s="53"/>
      <c r="E3" s="52" t="s">
        <v>10</v>
      </c>
      <c r="F3" s="53"/>
      <c r="G3" s="52" t="s">
        <v>11</v>
      </c>
      <c r="H3" s="53"/>
    </row>
    <row r="4" spans="1:8" ht="15" customHeight="1" x14ac:dyDescent="0.25">
      <c r="A4" s="50"/>
      <c r="B4" s="50"/>
      <c r="C4" s="51" t="s">
        <v>160</v>
      </c>
      <c r="D4" s="51" t="s">
        <v>12</v>
      </c>
      <c r="E4" s="51" t="s">
        <v>160</v>
      </c>
      <c r="F4" s="51" t="s">
        <v>12</v>
      </c>
      <c r="G4" s="51" t="s">
        <v>160</v>
      </c>
      <c r="H4" s="51" t="s">
        <v>12</v>
      </c>
    </row>
    <row r="5" spans="1:8" ht="15" customHeight="1" x14ac:dyDescent="0.25">
      <c r="A5" s="54">
        <v>1</v>
      </c>
      <c r="B5" s="55" t="s">
        <v>4</v>
      </c>
      <c r="C5" s="56">
        <v>217359</v>
      </c>
      <c r="D5" s="57">
        <f>C5/$C$9*100</f>
        <v>44.382167009703025</v>
      </c>
      <c r="E5" s="56">
        <v>173042</v>
      </c>
      <c r="F5" s="57">
        <f>E5/$E$9*100</f>
        <v>36.054998656079214</v>
      </c>
      <c r="G5" s="56">
        <f>C5+E5</f>
        <v>390401</v>
      </c>
      <c r="H5" s="57">
        <f>G5/$G$9*100</f>
        <v>40.260683130466347</v>
      </c>
    </row>
    <row r="6" spans="1:8" ht="15" customHeight="1" x14ac:dyDescent="0.25">
      <c r="A6" s="54">
        <v>2</v>
      </c>
      <c r="B6" s="55" t="s">
        <v>5</v>
      </c>
      <c r="C6" s="56">
        <v>258732</v>
      </c>
      <c r="D6" s="57">
        <f>C6/$C$9*100</f>
        <v>52.830049985298444</v>
      </c>
      <c r="E6" s="56">
        <v>264377</v>
      </c>
      <c r="F6" s="57">
        <f>E6/$E$9*100</f>
        <v>55.08554212097787</v>
      </c>
      <c r="G6" s="56">
        <f>C6+E6</f>
        <v>523109</v>
      </c>
      <c r="H6" s="57">
        <f>G6/$G$9*100</f>
        <v>53.946392790221132</v>
      </c>
    </row>
    <row r="7" spans="1:8" ht="15" customHeight="1" x14ac:dyDescent="0.25">
      <c r="A7" s="54">
        <v>3</v>
      </c>
      <c r="B7" s="55" t="s">
        <v>6</v>
      </c>
      <c r="C7" s="56">
        <v>5601</v>
      </c>
      <c r="D7" s="57">
        <f>C7/$C$9*100</f>
        <v>1.1436587278251495</v>
      </c>
      <c r="E7" s="56">
        <v>10199</v>
      </c>
      <c r="F7" s="57">
        <f>E7/$E$9*100</f>
        <v>2.1250617265944216</v>
      </c>
      <c r="G7" s="56">
        <f>C7+E7</f>
        <v>15800</v>
      </c>
      <c r="H7" s="57">
        <f>G7/$G$9*100</f>
        <v>1.6293984735217593</v>
      </c>
    </row>
    <row r="8" spans="1:8" ht="15" customHeight="1" x14ac:dyDescent="0.25">
      <c r="A8" s="54">
        <v>4</v>
      </c>
      <c r="B8" s="55" t="s">
        <v>122</v>
      </c>
      <c r="C8" s="56">
        <v>8052</v>
      </c>
      <c r="D8" s="57">
        <f>C8/$C$9*100</f>
        <v>1.6441242771733804</v>
      </c>
      <c r="E8" s="56">
        <v>32321</v>
      </c>
      <c r="F8" s="57">
        <f>E8/$E$9*100</f>
        <v>6.7343974963484943</v>
      </c>
      <c r="G8" s="56">
        <f>C8+E8</f>
        <v>40373</v>
      </c>
      <c r="H8" s="57">
        <f>G8/$G$9*100</f>
        <v>4.1635256057907588</v>
      </c>
    </row>
    <row r="9" spans="1:8" ht="15" customHeight="1" x14ac:dyDescent="0.25">
      <c r="A9" s="58" t="s">
        <v>11</v>
      </c>
      <c r="B9" s="59"/>
      <c r="C9" s="60">
        <f t="shared" ref="C9:H9" si="0">SUM(C5:C8)</f>
        <v>489744</v>
      </c>
      <c r="D9" s="61">
        <f t="shared" si="0"/>
        <v>100</v>
      </c>
      <c r="E9" s="60">
        <f t="shared" si="0"/>
        <v>479939</v>
      </c>
      <c r="F9" s="61">
        <f t="shared" si="0"/>
        <v>100</v>
      </c>
      <c r="G9" s="60">
        <f t="shared" si="0"/>
        <v>969683</v>
      </c>
      <c r="H9" s="61">
        <f t="shared" si="0"/>
        <v>100</v>
      </c>
    </row>
  </sheetData>
  <mergeCells count="7">
    <mergeCell ref="A9:B9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2022-07-18T07:23:25Z</dcterms:created>
  <dcterms:modified xsi:type="dcterms:W3CDTF">2022-07-18T07:23:25Z</dcterms:modified>
</cp:coreProperties>
</file>